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RREO-Anexo 01" sheetId="1" r:id="rId1"/>
    <sheet name="RREO-Anexo 02" sheetId="2" r:id="rId2"/>
    <sheet name="RREO-Anexo 03" sheetId="3" r:id="rId3"/>
    <sheet name="RREO-Anexo 04" sheetId="4" r:id="rId4"/>
    <sheet name="RREO-Anexo 06" sheetId="5" r:id="rId5"/>
    <sheet name="RREO-Anexo 07" sheetId="6" r:id="rId6"/>
    <sheet name="RREO-Anexo 13" sheetId="7" r:id="rId7"/>
    <sheet name="RREO-Anexo 14" sheetId="8" r:id="rId8"/>
  </sheets>
  <definedNames/>
  <calcPr fullCalcOnLoad="1"/>
</workbook>
</file>

<file path=xl/sharedStrings.xml><?xml version="1.0" encoding="utf-8"?>
<sst xmlns="http://schemas.openxmlformats.org/spreadsheetml/2006/main" count="1587" uniqueCount="783">
  <si>
    <t>RREO Simplificado</t>
  </si>
  <si>
    <t xml:space="preserve">RELATÓRIO RESUMIDO DE EXECUÇÃO ORÇAMENTÁRIA 
SIMPLIFICADO </t>
  </si>
  <si>
    <t xml:space="preserve">VERSÃO: v8 </t>
  </si>
  <si>
    <t xml:space="preserve">VIGÊNCIA: 06/01/2020 </t>
  </si>
  <si>
    <t>Ente: 2105500 - João Lisboa/MA</t>
  </si>
  <si>
    <t>Poder: E - Executivo</t>
  </si>
  <si>
    <t>Instituição: 1301 - Prefeitura Municipal de João Lisboa - MA</t>
  </si>
  <si>
    <t>Exercício: 2020</t>
  </si>
  <si>
    <t>Periodicidade: BIMESTRAL</t>
  </si>
  <si>
    <t>Período: 3º bimestre</t>
  </si>
  <si>
    <t xml:space="preserve">Grupo: Tabela 1.0 - Balanço Orçamentário </t>
  </si>
  <si>
    <t xml:space="preserve">Quadro: Receitas Orçamentárias </t>
  </si>
  <si>
    <t xml:space="preserve">Rótulo: Padrão </t>
  </si>
  <si>
    <t xml:space="preserve">Receitas Orçamentárias </t>
  </si>
  <si>
    <t xml:space="preserve">Estágios da Receita Orçamentária </t>
  </si>
  <si>
    <t xml:space="preserve">PREVISÃO INICIAL </t>
  </si>
  <si>
    <t xml:space="preserve">PREVISÃO ATUALIZADA (a) </t>
  </si>
  <si>
    <t xml:space="preserve">RECEITAS REALIZADAS </t>
  </si>
  <si>
    <t xml:space="preserve">SALDO (a-c) </t>
  </si>
  <si>
    <t xml:space="preserve">No Bimestre (b) </t>
  </si>
  <si>
    <t xml:space="preserve">% (b/a) </t>
  </si>
  <si>
    <t xml:space="preserve">Até o Bimestre (c) </t>
  </si>
  <si>
    <t xml:space="preserve">% (c/a) </t>
  </si>
  <si>
    <t xml:space="preserve">  RECEITAS (EXCETO INTRA-ORÇAMENTÁRIAS) (I) </t>
  </si>
  <si>
    <t xml:space="preserve">    RECEITAS CORRENTES </t>
  </si>
  <si>
    <t xml:space="preserve">      IMPOSTOS, TAXAS E CONTRIBUIÇÕES DE MELHORIA </t>
  </si>
  <si>
    <t xml:space="preserve">        Impostos </t>
  </si>
  <si>
    <t xml:space="preserve">        Taxas </t>
  </si>
  <si>
    <t xml:space="preserve">        Contribuição de Melhoria </t>
  </si>
  <si>
    <t xml:space="preserve">      CONTRIBUIÇÕES </t>
  </si>
  <si>
    <t xml:space="preserve">        Contribuições Sociais </t>
  </si>
  <si>
    <t xml:space="preserve">        Contribuições Econômicas </t>
  </si>
  <si>
    <t xml:space="preserve">        Contribuições para Entidades Privadas de Serviço Social e de Formação 
        Profissional </t>
  </si>
  <si>
    <t xml:space="preserve">        Contribuição para o Custeio do Serviço de Iluminação Pública </t>
  </si>
  <si>
    <t xml:space="preserve">      RECEITA PATRIMONIAL </t>
  </si>
  <si>
    <t xml:space="preserve">        Exploração do Patrimônio Imobiliário do Estado </t>
  </si>
  <si>
    <t xml:space="preserve">        Valores Mobiliários </t>
  </si>
  <si>
    <t xml:space="preserve">        Delegação de Serviços Públicos Mediante Concessão, Permissão, 
        Autorização ou Licença </t>
  </si>
  <si>
    <t xml:space="preserve">        Exploração de Recursos Naturais </t>
  </si>
  <si>
    <t xml:space="preserve">        Exploração do Patrimônio Intangível </t>
  </si>
  <si>
    <t xml:space="preserve">        Cessão de Direitos </t>
  </si>
  <si>
    <t xml:space="preserve">        Demais Receitas Patrimoniais </t>
  </si>
  <si>
    <t xml:space="preserve">      RECEITA AGROPECUÁRIA </t>
  </si>
  <si>
    <t xml:space="preserve">      RECEITA INDUSTRIAL </t>
  </si>
  <si>
    <t xml:space="preserve">      RECEITA DE SERVIÇOS </t>
  </si>
  <si>
    <t xml:space="preserve">        Serviços Administrativos e Comerciais Gerais </t>
  </si>
  <si>
    <t xml:space="preserve">        Serviços e Atividades Referentes à Navegação e ao Transporte </t>
  </si>
  <si>
    <t xml:space="preserve">        Serviços e Atividades Referentes à Saúde </t>
  </si>
  <si>
    <t xml:space="preserve">        Serviços e Atividades Financeiras </t>
  </si>
  <si>
    <t xml:space="preserve">        Outros Serviços </t>
  </si>
  <si>
    <t xml:space="preserve">      TRANSFERÊNCIAS CORRENTES </t>
  </si>
  <si>
    <t xml:space="preserve">        Transferências da União e de suas Entidades </t>
  </si>
  <si>
    <t xml:space="preserve">        Transferências dos Estados e do Distrito Federal e de suas Entidades </t>
  </si>
  <si>
    <t xml:space="preserve">        Transferências dos Municípios e de suas Entidades </t>
  </si>
  <si>
    <t xml:space="preserve">        Transferências de Instituições Privadas </t>
  </si>
  <si>
    <t xml:space="preserve">        Transferências de Outras Instituições Públicas </t>
  </si>
  <si>
    <t xml:space="preserve">        Transferências do Exterior </t>
  </si>
  <si>
    <t xml:space="preserve">        Transferências de Pessoas Físicas </t>
  </si>
  <si>
    <t xml:space="preserve">        Transferências Provenientes de Depósitos Não Identificados </t>
  </si>
  <si>
    <t xml:space="preserve">      OUTRAS RECEITAS CORRENTES </t>
  </si>
  <si>
    <t xml:space="preserve">        Multas Administrativas, Contratuais e Judiciais </t>
  </si>
  <si>
    <t xml:space="preserve">        Indenizações, Restituições e Ressarcimentos </t>
  </si>
  <si>
    <t xml:space="preserve">        Bens, Direitos e Valores Incorporados ao Patrimônio Público </t>
  </si>
  <si>
    <t xml:space="preserve">        Demais Receitas Correntes </t>
  </si>
  <si>
    <t xml:space="preserve">    RECEITAS DE CAPITAL </t>
  </si>
  <si>
    <t xml:space="preserve">      OPERAÇÕES DE CRÉDITO </t>
  </si>
  <si>
    <t xml:space="preserve">        Operações de Crédito - Mercado Interno </t>
  </si>
  <si>
    <t xml:space="preserve">        Operações de Crédito - Mercado Externo </t>
  </si>
  <si>
    <t xml:space="preserve">      ALIENAÇÃO DE BENS </t>
  </si>
  <si>
    <t xml:space="preserve">        Alienação de Bens Móveis </t>
  </si>
  <si>
    <t xml:space="preserve">        Alienação de Bens Imóveis </t>
  </si>
  <si>
    <t xml:space="preserve">        Alienação de Bens Intangíveis </t>
  </si>
  <si>
    <t xml:space="preserve">      AMORTIZAÇÕES DE EMPRÉSTIMOS </t>
  </si>
  <si>
    <t xml:space="preserve">      TRANSFERÊNCIAS DE CAPITAL </t>
  </si>
  <si>
    <t xml:space="preserve">      OUTRAS RECEITAS DE CAPITAL </t>
  </si>
  <si>
    <t xml:space="preserve">        Integralização do Capital Social </t>
  </si>
  <si>
    <t xml:space="preserve">        Remuneração das Disponibilidades do Tesouro </t>
  </si>
  <si>
    <t xml:space="preserve">        Resgate de Títulos do Tesouro </t>
  </si>
  <si>
    <t xml:space="preserve">        Demais Receitas de Capital </t>
  </si>
  <si>
    <t xml:space="preserve">  RECEITAS (INTRA-ORÇAMENTÁRIAS) (II) </t>
  </si>
  <si>
    <t xml:space="preserve">  SUBTOTAL DAS RECEITAS (III) = (I + II) </t>
  </si>
  <si>
    <t xml:space="preserve">  OPERAÇÕES DE CRÉDITO/REFINANCIAMENTO (IV) </t>
  </si>
  <si>
    <t xml:space="preserve">    Operações de Crédito - Mercado Interno </t>
  </si>
  <si>
    <t xml:space="preserve">      Mobiliária </t>
  </si>
  <si>
    <t xml:space="preserve">      Contratual </t>
  </si>
  <si>
    <t xml:space="preserve">    Operações de Crédito - Mercado Externo </t>
  </si>
  <si>
    <t xml:space="preserve">  TOTAL DAS RECEITAS (V) = (III + IV) </t>
  </si>
  <si>
    <t xml:space="preserve">  DÉFICIT (VI) </t>
  </si>
  <si>
    <t xml:space="preserve">  TOTAL COM DÉFICIT (VII) = (V + VI) </t>
  </si>
  <si>
    <t xml:space="preserve">  SALDOS DE EXERCÍCIOS ANTERIORES </t>
  </si>
  <si>
    <t xml:space="preserve">    Recursos Arrecadados em Exercícios Anteriores - RPPS </t>
  </si>
  <si>
    <t xml:space="preserve">    Superávit Financeiro Utilizado para Créditos Adicionais </t>
  </si>
  <si>
    <t xml:space="preserve">Quadro: Despesas Orçamentárias </t>
  </si>
  <si>
    <t xml:space="preserve">Despesas Orçamentárias </t>
  </si>
  <si>
    <t xml:space="preserve">Estágios da Despesa Orçamentária </t>
  </si>
  <si>
    <t xml:space="preserve">DOTAÇÃO INICIAL (d) </t>
  </si>
  <si>
    <t xml:space="preserve">DOTAÇÃO ATUALIZADA (e) </t>
  </si>
  <si>
    <t xml:space="preserve">DESPESAS EMPENHADAS NO BIMESTRE </t>
  </si>
  <si>
    <t xml:space="preserve">DESPESAS EMPENHADAS ATÉ O BIMESTRE (f) </t>
  </si>
  <si>
    <t xml:space="preserve">SALDO (g) = (e-f) </t>
  </si>
  <si>
    <t xml:space="preserve">DESPESAS LIQUIDADAS NO BIMESTRE </t>
  </si>
  <si>
    <t xml:space="preserve">DESPESAS LIQUIDADAS ATÉ O BIMESTRE (h) </t>
  </si>
  <si>
    <t xml:space="preserve">SALDO (i) = (e-h) </t>
  </si>
  <si>
    <t xml:space="preserve">DESPESAS PAGAS ATÉ O BIMESTRE (j) </t>
  </si>
  <si>
    <t xml:space="preserve">INSCRITAS EM RESTOS A PAGAR NÃO PROCESSADOS (k) </t>
  </si>
  <si>
    <t xml:space="preserve">  DESPESAS (EXCETO INTRA-ORÇAMENTÁRIAS) (VIII) </t>
  </si>
  <si>
    <t xml:space="preserve">    DESPESAS CORRENTES </t>
  </si>
  <si>
    <t xml:space="preserve">      PESSOAL E ENCARGOS SOCIAIS </t>
  </si>
  <si>
    <t xml:space="preserve">      JUROS E ENCARGOS DA DÍVIDA </t>
  </si>
  <si>
    <t xml:space="preserve">      OUTRAS DESPESAS CORRENTES </t>
  </si>
  <si>
    <t xml:space="preserve">    DESPESAS DE CAPITAL </t>
  </si>
  <si>
    <t xml:space="preserve">      INVESTIMENTOS </t>
  </si>
  <si>
    <t xml:space="preserve">      INVERSÕES FINANCEIRAS </t>
  </si>
  <si>
    <t xml:space="preserve">      AMORTIZAÇÃO DA DÍVIDA </t>
  </si>
  <si>
    <t xml:space="preserve">    RESERVA DE CONTINGÊNCIA </t>
  </si>
  <si>
    <t xml:space="preserve">  DESPESAS (INTRA-ORÇAMENTÁRIAS) (IX) </t>
  </si>
  <si>
    <t xml:space="preserve">  SUBTOTAL DAS DESPESAS (X) = (VIII + IX) </t>
  </si>
  <si>
    <t xml:space="preserve">  AMORTIZAÇÃO DA DÍVIDA / REFINANCIAMENTO (XI) </t>
  </si>
  <si>
    <t xml:space="preserve">    Amortização da Dívida Interna </t>
  </si>
  <si>
    <t xml:space="preserve">      Dívida Mobiliária </t>
  </si>
  <si>
    <t xml:space="preserve">      Dívida Contratual </t>
  </si>
  <si>
    <t xml:space="preserve">    Amortização da Dívida Externa </t>
  </si>
  <si>
    <t xml:space="preserve">  TOTAL DAS DESPESAS (XII) = (X + XI) </t>
  </si>
  <si>
    <t xml:space="preserve">  SUPERÁVIT (XIII) </t>
  </si>
  <si>
    <t xml:space="preserve">  TOTAL COM SUPERÁVIT (XIV) = (XII + XIII) </t>
  </si>
  <si>
    <t xml:space="preserve">  RESERVA DO RPPS </t>
  </si>
  <si>
    <t xml:space="preserve">Quadro: Receitas Intra Orçamentárias </t>
  </si>
  <si>
    <t xml:space="preserve">Receitas Intra Orçamentárias </t>
  </si>
  <si>
    <t xml:space="preserve">Estágios da Receita Intra-Orçamentária </t>
  </si>
  <si>
    <t xml:space="preserve">Quadro: Despesas Intra Orçamentárias </t>
  </si>
  <si>
    <t xml:space="preserve">Despesas Intra Orçamentárias </t>
  </si>
  <si>
    <t xml:space="preserve">Estágios da Despesa Intra-Orçamentária </t>
  </si>
  <si>
    <t xml:space="preserve">Quadro: Notas Explicativas </t>
  </si>
  <si>
    <t xml:space="preserve">Notas Explicativas </t>
  </si>
  <si>
    <t xml:space="preserve">Valores </t>
  </si>
  <si>
    <t xml:space="preserve">30/06/2020 </t>
  </si>
  <si>
    <t/>
  </si>
  <si>
    <t xml:space="preserve">  Notas Explicativas </t>
  </si>
  <si>
    <t xml:space="preserve">Grupo: Tabela 2.0 - Demonstrativo da Execução das Despesas por 
Função/Subfunção </t>
  </si>
  <si>
    <t xml:space="preserve">Quadro: Função/Subfunção </t>
  </si>
  <si>
    <t xml:space="preserve">Rótulo: Total das Despesas Exceto Intra-Orçamentárias </t>
  </si>
  <si>
    <t xml:space="preserve">Função/Subfunção </t>
  </si>
  <si>
    <t xml:space="preserve">Execução da Despesa </t>
  </si>
  <si>
    <t xml:space="preserve">DOTAÇÃO INICIAL </t>
  </si>
  <si>
    <t xml:space="preserve">DOTAÇÃO ATUALIZADA (a) </t>
  </si>
  <si>
    <t xml:space="preserve">DESPESAS EMPENHADAS ATÉ O BIMESTRE (b) </t>
  </si>
  <si>
    <t xml:space="preserve">% (b/total b) </t>
  </si>
  <si>
    <t xml:space="preserve">SALDO (c) = (a-b) </t>
  </si>
  <si>
    <t xml:space="preserve">DESPESAS LIQUIDADAS ATÉ O BIMESTRE (d) </t>
  </si>
  <si>
    <t xml:space="preserve">% (d/total d) </t>
  </si>
  <si>
    <t xml:space="preserve">SALDO (e) = (a-d) </t>
  </si>
  <si>
    <t xml:space="preserve">INSCRITAS EM RESTOS A PAGAR NÃO PROCESSADOS (f) </t>
  </si>
  <si>
    <t xml:space="preserve">DESPESAS (EXCETO INTRA-ORÇAMENTÁRIAS) (I) </t>
  </si>
  <si>
    <t xml:space="preserve">  Legislativa </t>
  </si>
  <si>
    <t xml:space="preserve">    Ação Legislativa </t>
  </si>
  <si>
    <t xml:space="preserve">    Controle Externo </t>
  </si>
  <si>
    <t xml:space="preserve">    FU01 - Administração Geral </t>
  </si>
  <si>
    <t xml:space="preserve">    FU01 - Demais Subfunções </t>
  </si>
  <si>
    <t xml:space="preserve">  Judiciária </t>
  </si>
  <si>
    <t xml:space="preserve">    Ação Judiciária </t>
  </si>
  <si>
    <t xml:space="preserve">    Defesa do Interesse Público no Processo Judiciário </t>
  </si>
  <si>
    <t xml:space="preserve">    FU02 - Administração Geral </t>
  </si>
  <si>
    <t xml:space="preserve">    FU02 - Demais Subfunções </t>
  </si>
  <si>
    <t xml:space="preserve">  Essencial à Justiça </t>
  </si>
  <si>
    <t xml:space="preserve">    Defesa da Ordem Jurídica </t>
  </si>
  <si>
    <t xml:space="preserve">    Representação Judicial e Extrajudicial </t>
  </si>
  <si>
    <t xml:space="preserve">    FU03 - Administração Geral </t>
  </si>
  <si>
    <t xml:space="preserve">    FU03 - Demais Subfunções </t>
  </si>
  <si>
    <t xml:space="preserve">  Administração </t>
  </si>
  <si>
    <t xml:space="preserve">    Planejamento e Orçamento </t>
  </si>
  <si>
    <t xml:space="preserve">    FU04 - Administração Geral </t>
  </si>
  <si>
    <t xml:space="preserve">    Administração Financeira </t>
  </si>
  <si>
    <t xml:space="preserve">    Controle Interno </t>
  </si>
  <si>
    <t xml:space="preserve">    Normatização e Fiscalização </t>
  </si>
  <si>
    <t xml:space="preserve">    Tecnologia da Informação </t>
  </si>
  <si>
    <t xml:space="preserve">    Ordenamento Territorial </t>
  </si>
  <si>
    <t xml:space="preserve">    Formação de Recursos Humanos </t>
  </si>
  <si>
    <t xml:space="preserve">    Administração de Receitas </t>
  </si>
  <si>
    <t xml:space="preserve">    Administração de Concessões </t>
  </si>
  <si>
    <t xml:space="preserve">    Comunicação Social </t>
  </si>
  <si>
    <t xml:space="preserve">    FU04 - Demais Subfunções </t>
  </si>
  <si>
    <t xml:space="preserve">  Defesa Nacional </t>
  </si>
  <si>
    <t xml:space="preserve">    Defesa Aérea </t>
  </si>
  <si>
    <t xml:space="preserve">    Defesa Naval </t>
  </si>
  <si>
    <t xml:space="preserve">    Defesa Terrestre </t>
  </si>
  <si>
    <t xml:space="preserve">    FU05 - Administração Geral </t>
  </si>
  <si>
    <t xml:space="preserve">    FU05 - Demais Subfunções </t>
  </si>
  <si>
    <t xml:space="preserve">  Segurança Pública </t>
  </si>
  <si>
    <t xml:space="preserve">    Policiamento </t>
  </si>
  <si>
    <t xml:space="preserve">    Defesa Civil </t>
  </si>
  <si>
    <t xml:space="preserve">    Informação e Inteligência </t>
  </si>
  <si>
    <t xml:space="preserve">    FU06 - Administração Geral </t>
  </si>
  <si>
    <t xml:space="preserve">    FU06 - Demais Subfunções </t>
  </si>
  <si>
    <t xml:space="preserve">  Relações Exteriores </t>
  </si>
  <si>
    <t xml:space="preserve">    Relações Diplomáticas </t>
  </si>
  <si>
    <t xml:space="preserve">    Cooperação Internacional </t>
  </si>
  <si>
    <t xml:space="preserve">    FU07 - Administração Geral </t>
  </si>
  <si>
    <t xml:space="preserve">    FU07 - Demais Subfunções </t>
  </si>
  <si>
    <t xml:space="preserve">  Assistência Social </t>
  </si>
  <si>
    <t xml:space="preserve">    Assistência ao Idoso </t>
  </si>
  <si>
    <t xml:space="preserve">    Assistência ao Portador de Deficiência </t>
  </si>
  <si>
    <t xml:space="preserve">    Assistência à Criança e ao Adolescente </t>
  </si>
  <si>
    <t xml:space="preserve">    Assistência Comunitária </t>
  </si>
  <si>
    <t xml:space="preserve">    FU08 - Administração Geral </t>
  </si>
  <si>
    <t xml:space="preserve">    FU08 - Demais Subfunções </t>
  </si>
  <si>
    <t xml:space="preserve">  Previdência Social </t>
  </si>
  <si>
    <t xml:space="preserve">    Previdência Básica </t>
  </si>
  <si>
    <t xml:space="preserve">    Previdência do Regime Estatutário </t>
  </si>
  <si>
    <t xml:space="preserve">    Previdência Complementar </t>
  </si>
  <si>
    <t xml:space="preserve">    Previdência Especial </t>
  </si>
  <si>
    <t xml:space="preserve">    FU09 - Administração Geral </t>
  </si>
  <si>
    <t xml:space="preserve">    FU09 - Demais Subfunções </t>
  </si>
  <si>
    <t xml:space="preserve">  Saúde </t>
  </si>
  <si>
    <t xml:space="preserve">    Atenção Básica </t>
  </si>
  <si>
    <t xml:space="preserve">    Assistência Hospitalar e Ambulatorial </t>
  </si>
  <si>
    <t xml:space="preserve">    Suporte Profilático e Terapêutico </t>
  </si>
  <si>
    <t xml:space="preserve">    Vigilância Sanitária </t>
  </si>
  <si>
    <t xml:space="preserve">    Vigilância Epidemiológica </t>
  </si>
  <si>
    <t xml:space="preserve">    Alimentação e Nutrição </t>
  </si>
  <si>
    <t xml:space="preserve">    FU10 - Administração Geral </t>
  </si>
  <si>
    <t xml:space="preserve">    FU10 - Demais Subfunções </t>
  </si>
  <si>
    <t xml:space="preserve">  Trabalho </t>
  </si>
  <si>
    <t xml:space="preserve">    Proteção e Benefícios ao Trabalhador </t>
  </si>
  <si>
    <t xml:space="preserve">    Relações de Trabalho </t>
  </si>
  <si>
    <t xml:space="preserve">    Empregabilidade </t>
  </si>
  <si>
    <t xml:space="preserve">    Fomento ao Trabalho </t>
  </si>
  <si>
    <t xml:space="preserve">    FU11 - Administração Geral </t>
  </si>
  <si>
    <t xml:space="preserve">    FU11 - Demais Subfunções </t>
  </si>
  <si>
    <t xml:space="preserve">  Educação </t>
  </si>
  <si>
    <t xml:space="preserve">    Ensino Fundamental </t>
  </si>
  <si>
    <t xml:space="preserve">    Ensino Médio </t>
  </si>
  <si>
    <t xml:space="preserve">    Ensino Profissional </t>
  </si>
  <si>
    <t xml:space="preserve">    Ensino Superior </t>
  </si>
  <si>
    <t xml:space="preserve">    Educação Infantil </t>
  </si>
  <si>
    <t xml:space="preserve">    Educação de Jovens e Adultos </t>
  </si>
  <si>
    <t xml:space="preserve">    Educação Especial </t>
  </si>
  <si>
    <t xml:space="preserve">    Educação Básica </t>
  </si>
  <si>
    <t xml:space="preserve">    FU12 - Administração Geral </t>
  </si>
  <si>
    <t xml:space="preserve">    FU12 - Demais Subfunções </t>
  </si>
  <si>
    <t xml:space="preserve">  Cultura </t>
  </si>
  <si>
    <t xml:space="preserve">    Patrimônio Histórico Artístico e Arqueológico </t>
  </si>
  <si>
    <t xml:space="preserve">    Difusão Cultural </t>
  </si>
  <si>
    <t xml:space="preserve">    FU13 - Administração Geral </t>
  </si>
  <si>
    <t xml:space="preserve">    FU13 - Demais Subfunções </t>
  </si>
  <si>
    <t xml:space="preserve">  Direitos da Cidadania </t>
  </si>
  <si>
    <t xml:space="preserve">    Custódia e Reintegração Social </t>
  </si>
  <si>
    <t xml:space="preserve">    Direitos Individuais Coletivos e Difusos </t>
  </si>
  <si>
    <t xml:space="preserve">    Assistência aos Povos Indígenas </t>
  </si>
  <si>
    <t xml:space="preserve">    FU14 - Administração Geral </t>
  </si>
  <si>
    <t xml:space="preserve">    FU14 - Demais Subfunções </t>
  </si>
  <si>
    <t xml:space="preserve">  Urbanismo </t>
  </si>
  <si>
    <t xml:space="preserve">    Infra-Estrutura Urbana </t>
  </si>
  <si>
    <t xml:space="preserve">    Serviços Urbanos </t>
  </si>
  <si>
    <t xml:space="preserve">    Transportes Coletivos Urbanos </t>
  </si>
  <si>
    <t xml:space="preserve">    FU15 - Administração Geral </t>
  </si>
  <si>
    <t xml:space="preserve">    FU15 - Demais Subfunções </t>
  </si>
  <si>
    <t xml:space="preserve">  Habitação </t>
  </si>
  <si>
    <t xml:space="preserve">    Habitação Rural </t>
  </si>
  <si>
    <t xml:space="preserve">    Habitação Urbana </t>
  </si>
  <si>
    <t xml:space="preserve">    FU16 - Administração Geral </t>
  </si>
  <si>
    <t xml:space="preserve">    FU16 - Demais Subfunções </t>
  </si>
  <si>
    <t xml:space="preserve">  Saneamento </t>
  </si>
  <si>
    <t xml:space="preserve">    Saneamento Básico Rural </t>
  </si>
  <si>
    <t xml:space="preserve">    Saneamento Básico Urbano </t>
  </si>
  <si>
    <t xml:space="preserve">    FU17 - Administração Geral </t>
  </si>
  <si>
    <t xml:space="preserve">    FU17 - Demais Subfunções </t>
  </si>
  <si>
    <t xml:space="preserve">  Gestão Ambiental </t>
  </si>
  <si>
    <t xml:space="preserve">    Preservação e Conservação Ambiental </t>
  </si>
  <si>
    <t xml:space="preserve">    Controle Ambiental </t>
  </si>
  <si>
    <t xml:space="preserve">    Recuperação de Áreas Degradadas </t>
  </si>
  <si>
    <t xml:space="preserve">    Recursos Hídricos </t>
  </si>
  <si>
    <t xml:space="preserve">    Meteorologia </t>
  </si>
  <si>
    <t xml:space="preserve">    FU18 - Administração Geral </t>
  </si>
  <si>
    <t xml:space="preserve">    FU18 - Demais Subfunções </t>
  </si>
  <si>
    <t xml:space="preserve">  Ciência e Tecnologia </t>
  </si>
  <si>
    <t xml:space="preserve">    Desenvolvimento Científico </t>
  </si>
  <si>
    <t xml:space="preserve">    Desenvolvimento Tecnológico e Engenharia </t>
  </si>
  <si>
    <t xml:space="preserve">    Difusão do Conhecimento Científico e Tecnológico </t>
  </si>
  <si>
    <t xml:space="preserve">    FU19 - Administração Geral </t>
  </si>
  <si>
    <t xml:space="preserve">    FU19 - Demais Subfunções </t>
  </si>
  <si>
    <t xml:space="preserve">  Agricultura </t>
  </si>
  <si>
    <t xml:space="preserve">    Abastecimento </t>
  </si>
  <si>
    <t xml:space="preserve">    Extensão Rural </t>
  </si>
  <si>
    <t xml:space="preserve">    Irrigação </t>
  </si>
  <si>
    <t xml:space="preserve">    Promoção da Produção Agropecuária </t>
  </si>
  <si>
    <t xml:space="preserve">    Defesa Agropecuária </t>
  </si>
  <si>
    <t xml:space="preserve">    FU20 - Administração Geral </t>
  </si>
  <si>
    <t xml:space="preserve">    FU20 - Demais Subfunções </t>
  </si>
  <si>
    <t xml:space="preserve">  Organização Agrária </t>
  </si>
  <si>
    <t xml:space="preserve">    Reforma Agrária </t>
  </si>
  <si>
    <t xml:space="preserve">    Colonização </t>
  </si>
  <si>
    <t xml:space="preserve">    FU21 - Administração Geral </t>
  </si>
  <si>
    <t xml:space="preserve">    FU21 - Demais Subfunções </t>
  </si>
  <si>
    <t xml:space="preserve">  Indústria </t>
  </si>
  <si>
    <t xml:space="preserve">    Promoção Industrial </t>
  </si>
  <si>
    <t xml:space="preserve">    Produção Industrial </t>
  </si>
  <si>
    <t xml:space="preserve">    Mineração </t>
  </si>
  <si>
    <t xml:space="preserve">    Propriedade Industrial </t>
  </si>
  <si>
    <t xml:space="preserve">    Normalização e Qualidade </t>
  </si>
  <si>
    <t xml:space="preserve">    FU22 - Administração Geral </t>
  </si>
  <si>
    <t xml:space="preserve">    FU22 - Demais Subfunções </t>
  </si>
  <si>
    <t xml:space="preserve">  Comércio e Serviços </t>
  </si>
  <si>
    <t xml:space="preserve">    Promoção Comercial </t>
  </si>
  <si>
    <t xml:space="preserve">    Comercialização </t>
  </si>
  <si>
    <t xml:space="preserve">    Comércio Exterior </t>
  </si>
  <si>
    <t xml:space="preserve">    Serviços Financeiros </t>
  </si>
  <si>
    <t xml:space="preserve">    Turismo </t>
  </si>
  <si>
    <t xml:space="preserve">    FU23 - Administração Geral </t>
  </si>
  <si>
    <t xml:space="preserve">    FU23 - Demais Subfunções </t>
  </si>
  <si>
    <t xml:space="preserve">  Comunicações </t>
  </si>
  <si>
    <t xml:space="preserve">    Comunicações Postais </t>
  </si>
  <si>
    <t xml:space="preserve">    Telecomunicações </t>
  </si>
  <si>
    <t xml:space="preserve">    FU24 - Administração Geral </t>
  </si>
  <si>
    <t xml:space="preserve">    FU24 - Demais Subfunções </t>
  </si>
  <si>
    <t xml:space="preserve">  Energia </t>
  </si>
  <si>
    <t xml:space="preserve">    Conservação de Energia </t>
  </si>
  <si>
    <t xml:space="preserve">    Energia Elétrica </t>
  </si>
  <si>
    <t xml:space="preserve">    Combustíveis Minerais </t>
  </si>
  <si>
    <t xml:space="preserve">    Biocombustíveis </t>
  </si>
  <si>
    <t xml:space="preserve">    FU25 - Administração Geral </t>
  </si>
  <si>
    <t xml:space="preserve">    FU25 - Demais Subfunções </t>
  </si>
  <si>
    <t xml:space="preserve">  Transporte </t>
  </si>
  <si>
    <t xml:space="preserve">    Transporte Aéreo </t>
  </si>
  <si>
    <t xml:space="preserve">    Transporte Rodoviário </t>
  </si>
  <si>
    <t xml:space="preserve">    Transporte Ferroviário </t>
  </si>
  <si>
    <t xml:space="preserve">    Transporte Hidroviário </t>
  </si>
  <si>
    <t xml:space="preserve">    Transportes Especiais </t>
  </si>
  <si>
    <t xml:space="preserve">    FU26 - Administração Geral </t>
  </si>
  <si>
    <t xml:space="preserve">    FU26 - Demais Subfunções </t>
  </si>
  <si>
    <t xml:space="preserve">  Desporto e Lazer </t>
  </si>
  <si>
    <t xml:space="preserve">    Desporto de Rendimento </t>
  </si>
  <si>
    <t xml:space="preserve">    Desporto Comunitário </t>
  </si>
  <si>
    <t xml:space="preserve">    Lazer </t>
  </si>
  <si>
    <t xml:space="preserve">    FU27 - Administração Geral </t>
  </si>
  <si>
    <t xml:space="preserve">    FU27 - Demais Subfunções </t>
  </si>
  <si>
    <t xml:space="preserve">  Encargos Especiais </t>
  </si>
  <si>
    <t xml:space="preserve">    Refinanciamento da Dívida Interna </t>
  </si>
  <si>
    <t xml:space="preserve">    Refinanciamento da Dívida Externa </t>
  </si>
  <si>
    <t xml:space="preserve">    Serviço da Dívida Interna </t>
  </si>
  <si>
    <t xml:space="preserve">    Serviço da Dívida Externa </t>
  </si>
  <si>
    <t xml:space="preserve">    Transferências </t>
  </si>
  <si>
    <t xml:space="preserve">    Outros Encargos Especiais </t>
  </si>
  <si>
    <t xml:space="preserve">    Transferências para a Educação Básica </t>
  </si>
  <si>
    <t xml:space="preserve">    FU28 - Demais Subfunções </t>
  </si>
  <si>
    <t xml:space="preserve">  Reserva de Contingência </t>
  </si>
  <si>
    <t xml:space="preserve">DESPESAS (INTRA-ORÇAMENTÁRIAS) (II) </t>
  </si>
  <si>
    <t xml:space="preserve">TOTAL (III) = (I + II) </t>
  </si>
  <si>
    <t xml:space="preserve">Quadro: Função/Subfunção - Intra </t>
  </si>
  <si>
    <t xml:space="preserve">Rótulo: Total de Despesas </t>
  </si>
  <si>
    <t xml:space="preserve">Função/Subfunção - Intra </t>
  </si>
  <si>
    <t xml:space="preserve">Execução da Despesa - Intra </t>
  </si>
  <si>
    <t xml:space="preserve">% (b/III b) </t>
  </si>
  <si>
    <t xml:space="preserve">% (d/III d) </t>
  </si>
  <si>
    <t xml:space="preserve">Grupo: Tabela 3.2 - Demonstrativo da Receita Corrente Líquida - Municípios </t>
  </si>
  <si>
    <t xml:space="preserve">Quadro: Especificação </t>
  </si>
  <si>
    <t xml:space="preserve">Especificação </t>
  </si>
  <si>
    <t xml:space="preserve">Evolução da Receita Corrente Líquida </t>
  </si>
  <si>
    <t xml:space="preserve">EVOLUÇÃO DA RECEITA REALIZADA NOS ÚLTIMOS 12 MESES </t>
  </si>
  <si>
    <t xml:space="preserve">TOTAL (ÚLTIMOS 12 MESES) </t>
  </si>
  <si>
    <t xml:space="preserve">PREVISÃO ATUALIZADA 2020 </t>
  </si>
  <si>
    <t xml:space="preserve">&lt;MR-11&gt; </t>
  </si>
  <si>
    <t xml:space="preserve">&lt;MR-10&gt; </t>
  </si>
  <si>
    <t xml:space="preserve">&lt;MR-9&gt; </t>
  </si>
  <si>
    <t xml:space="preserve">&lt;MR-8&gt; </t>
  </si>
  <si>
    <t xml:space="preserve">&lt;MR-7&gt; </t>
  </si>
  <si>
    <t xml:space="preserve">&lt;MR-6&gt; </t>
  </si>
  <si>
    <t xml:space="preserve">&lt;MR-5&gt; </t>
  </si>
  <si>
    <t xml:space="preserve">&lt;MR-4&gt; </t>
  </si>
  <si>
    <t xml:space="preserve">&lt;MR-3&gt; </t>
  </si>
  <si>
    <t xml:space="preserve">&lt;MR-2&gt; </t>
  </si>
  <si>
    <t xml:space="preserve">&lt;MR-1&gt; </t>
  </si>
  <si>
    <t xml:space="preserve">&lt;MR&gt; </t>
  </si>
  <si>
    <t xml:space="preserve">  RECEITAS CORRENTES (I) </t>
  </si>
  <si>
    <t xml:space="preserve">    Impostos, Taxas e Contribuições de Melhoria </t>
  </si>
  <si>
    <t xml:space="preserve">      IPTU </t>
  </si>
  <si>
    <t xml:space="preserve">      ISS </t>
  </si>
  <si>
    <t xml:space="preserve">      ITBI </t>
  </si>
  <si>
    <t xml:space="preserve">      IRRF </t>
  </si>
  <si>
    <t xml:space="preserve">      Outros Impostos, Taxas e Contribuições de Melhoria </t>
  </si>
  <si>
    <t xml:space="preserve">    Contribuições </t>
  </si>
  <si>
    <t xml:space="preserve">    Receita Patrimonial </t>
  </si>
  <si>
    <t xml:space="preserve">      Rendimentos de Aplicação Financeira </t>
  </si>
  <si>
    <t xml:space="preserve">      Outras Receitas Patrimoniais </t>
  </si>
  <si>
    <t xml:space="preserve">    Receita Agropecuária </t>
  </si>
  <si>
    <t xml:space="preserve">    Receita Industrial </t>
  </si>
  <si>
    <t xml:space="preserve">    Receita de Serviços </t>
  </si>
  <si>
    <t xml:space="preserve">    Transferências Correntes </t>
  </si>
  <si>
    <t xml:space="preserve">      Cota-Parte do FPM </t>
  </si>
  <si>
    <t xml:space="preserve">      Cota-Parte do ICMS </t>
  </si>
  <si>
    <t xml:space="preserve">      Cota-Parte do IPVA </t>
  </si>
  <si>
    <t xml:space="preserve">      Cota-Parte do ITR </t>
  </si>
  <si>
    <t xml:space="preserve">      Transferências da LC nº 87/1996 </t>
  </si>
  <si>
    <t xml:space="preserve">      Transferências da LC nº 61/1989 </t>
  </si>
  <si>
    <t xml:space="preserve">      Transferências do FUNDEB </t>
  </si>
  <si>
    <t xml:space="preserve">      Outras Transferências Correntes </t>
  </si>
  <si>
    <t xml:space="preserve">    Outras Receitas Correntes </t>
  </si>
  <si>
    <t xml:space="preserve">  DEDUÇÕES (II) </t>
  </si>
  <si>
    <t xml:space="preserve">    Contrib. do Servidor para o Plano de Previdência </t>
  </si>
  <si>
    <t xml:space="preserve">    Compensações Financ. entre Regimes Previdência </t>
  </si>
  <si>
    <t xml:space="preserve">    Dedução de Receita para Formação do FUNDEB </t>
  </si>
  <si>
    <t xml:space="preserve">  RECEITA CORRENTE LÍQUIDA (III) = (I - II) </t>
  </si>
  <si>
    <t xml:space="preserve">  (-) Transferências obrigatórias da União relativas às emendas individuais 
  (art. 166-A, § 1º, da CF) (IV) </t>
  </si>
  <si>
    <t xml:space="preserve">  RECEITA CORRENTE LÍQUIDA AJUSTADA PARA CÁLCULO DOS LIMITES DE ENDIVIDAMENTO 
  (V) = (III - IV) </t>
  </si>
  <si>
    <t xml:space="preserve">  (-) Transferências obrigatórias da União relativas às emendas de bancada 
  (art. 166, § 16, da CF) (VI) </t>
  </si>
  <si>
    <t xml:space="preserve">  RECEITA CORRENTE LÍQUIDA AJUSTADA PARA CÁLCULO DOS LIMITES DA DESPESA COM 
  PESSOAL (VII) = (V - VI) </t>
  </si>
  <si>
    <t xml:space="preserve">Grupo: Tabela 4 - Demonstrativo das Receitas e Despesas Previdenciárias do 
RPPS </t>
  </si>
  <si>
    <t xml:space="preserve">Quadro: Receitas Previdenciárias - RPPS - Plano Previdenciário </t>
  </si>
  <si>
    <t xml:space="preserve">Receitas Previdenciárias - RPPS - Plano Previdenciário </t>
  </si>
  <si>
    <t xml:space="preserve">Execução da Receita </t>
  </si>
  <si>
    <t xml:space="preserve">PREVISÃO ATUALIZADA </t>
  </si>
  <si>
    <t xml:space="preserve">Até o Bimestre / 2020 </t>
  </si>
  <si>
    <t xml:space="preserve">Até o Bimestre / 2019 </t>
  </si>
  <si>
    <t xml:space="preserve">Receitas </t>
  </si>
  <si>
    <t xml:space="preserve">    Receita de Contribuições dos Segurados </t>
  </si>
  <si>
    <t xml:space="preserve">      Civil </t>
  </si>
  <si>
    <t xml:space="preserve">        Ativo </t>
  </si>
  <si>
    <t xml:space="preserve">        Inativo </t>
  </si>
  <si>
    <t xml:space="preserve">        Pensionista </t>
  </si>
  <si>
    <t xml:space="preserve">      Militar </t>
  </si>
  <si>
    <t xml:space="preserve">    Receita de Contribuições Patronais </t>
  </si>
  <si>
    <t xml:space="preserve">      Receitas Imobiliárias </t>
  </si>
  <si>
    <t xml:space="preserve">      Receitas de Valores Mobiliários </t>
  </si>
  <si>
    <t xml:space="preserve">      Compensação Previdenciária do RGPS para o RPPS </t>
  </si>
  <si>
    <t xml:space="preserve">      Aportes Periódicos para Amortização de Déficit Atuarial do RPPS (II) </t>
  </si>
  <si>
    <t xml:space="preserve">      Demais Receitas Correntes </t>
  </si>
  <si>
    <t xml:space="preserve">  RECEITAS DE CAPITAL (III) </t>
  </si>
  <si>
    <t xml:space="preserve">    Alienação de Bens, Direitos e Ativos </t>
  </si>
  <si>
    <t xml:space="preserve">    Amortização de Empréstimos </t>
  </si>
  <si>
    <t xml:space="preserve">    Outras Receitas de Capital </t>
  </si>
  <si>
    <t xml:space="preserve">  TOTAL DAS RECEITAS PREVIDENCIÁRIAS - RPPS (IV) = (I + III - II) </t>
  </si>
  <si>
    <t xml:space="preserve">Quadro: Despesas Previdenciárias - RPPS - Plano Previdenciário </t>
  </si>
  <si>
    <t xml:space="preserve">Despesas Previdenciárias - RPPS - Plano Previdenciário </t>
  </si>
  <si>
    <t xml:space="preserve">DOTAÇÃO ATUALIZADA </t>
  </si>
  <si>
    <t xml:space="preserve">DESPESAS EMPENHADAS ATÉ O BIMESTRE / 2020 </t>
  </si>
  <si>
    <t xml:space="preserve">DESPESAS EMPENHADAS ATÉ O BIMESTRE / 2019 </t>
  </si>
  <si>
    <t xml:space="preserve">DESPESAS LIQUIDADAS ATÉ O BIMESTRE / 2020 </t>
  </si>
  <si>
    <t xml:space="preserve">DESPESAS LIQUIDADAS ATÉ O BIMESTRE / 2019 </t>
  </si>
  <si>
    <t xml:space="preserve">INSCRITAS EM RESTOS A PAGAR NÃO PROCESSADOS </t>
  </si>
  <si>
    <t xml:space="preserve">Em 2020 </t>
  </si>
  <si>
    <t xml:space="preserve">Em 2019 </t>
  </si>
  <si>
    <t xml:space="preserve">Despesas </t>
  </si>
  <si>
    <t xml:space="preserve">  Benefícios - Civil </t>
  </si>
  <si>
    <t xml:space="preserve">    Aposentadorias </t>
  </si>
  <si>
    <t xml:space="preserve">    Pensões </t>
  </si>
  <si>
    <t xml:space="preserve">    Outros Benefícios Previdenciários </t>
  </si>
  <si>
    <t xml:space="preserve">  Benefícios - Militar </t>
  </si>
  <si>
    <t xml:space="preserve">    Reformas </t>
  </si>
  <si>
    <t xml:space="preserve">  Outras Despesas Previdenciárias </t>
  </si>
  <si>
    <t xml:space="preserve">    Compensação Previdenciária do RPPS para o RGPS </t>
  </si>
  <si>
    <t xml:space="preserve">    Demais Despesas Previdenciárias </t>
  </si>
  <si>
    <t xml:space="preserve">  TOTAL DAS DESPESAS PREVIDENCIÁRIAS - RPPS (V) </t>
  </si>
  <si>
    <t xml:space="preserve">  RESULTADO PREVIDENCIÁRIO (VI) = (IV - V) </t>
  </si>
  <si>
    <t xml:space="preserve">Quadro: Recursos RPPS Arrecadados em Exercícios Anteriores - Plano 
Previdenciário </t>
  </si>
  <si>
    <t xml:space="preserve">Recursos RPPS Arrecadados em Exercícios Anteriores - Plano Previdenciário </t>
  </si>
  <si>
    <t xml:space="preserve">Previsão Orçamentária </t>
  </si>
  <si>
    <t xml:space="preserve">PREVISÃO ORÇAMENTÁRIA </t>
  </si>
  <si>
    <t xml:space="preserve">  VALOR </t>
  </si>
  <si>
    <t xml:space="preserve">Quadro: Reserva Orçamentária do RPPS - Plano Previdenciário </t>
  </si>
  <si>
    <t xml:space="preserve">Reserva Orçamentária do RPPS - Plano Previdenciário </t>
  </si>
  <si>
    <t xml:space="preserve">Reserva Orçamentária do RPPS </t>
  </si>
  <si>
    <t xml:space="preserve">Quadro: Aportes de Recursos para o Plano Previdenciário do RPPS </t>
  </si>
  <si>
    <t xml:space="preserve">Aportes de Recursos para o Plano Previdenciário do RPPS </t>
  </si>
  <si>
    <t xml:space="preserve">Aportes de Recursos </t>
  </si>
  <si>
    <t xml:space="preserve">APORTES REALIZADOS </t>
  </si>
  <si>
    <t xml:space="preserve">  Plano de Amortização - Contribuição Patronal Suplementar </t>
  </si>
  <si>
    <t xml:space="preserve">  Plano de Amortização - Aporte Periódico de Valores Predefinidos </t>
  </si>
  <si>
    <t xml:space="preserve">  Outros Aportes para o RPPS </t>
  </si>
  <si>
    <t xml:space="preserve">  Recursos para Cobertura de Déficit Financeiro </t>
  </si>
  <si>
    <t xml:space="preserve">Quadro: Bens e Direitos do RPPS - Plano Previdenciário </t>
  </si>
  <si>
    <t xml:space="preserve">Bens e Direitos do RPPS - Plano Previdenciário </t>
  </si>
  <si>
    <t xml:space="preserve">Período de Referência </t>
  </si>
  <si>
    <t xml:space="preserve">PERÍODO DE REFERÊNCIA </t>
  </si>
  <si>
    <t xml:space="preserve">2020 </t>
  </si>
  <si>
    <t xml:space="preserve">2019 </t>
  </si>
  <si>
    <t xml:space="preserve">Bens e Direitos do RPPS </t>
  </si>
  <si>
    <t xml:space="preserve">  Caixa e Equivalentes de Caixa </t>
  </si>
  <si>
    <t xml:space="preserve">  Investimentos e Aplicações </t>
  </si>
  <si>
    <t xml:space="preserve">  Outros Bens e Direitos </t>
  </si>
  <si>
    <t xml:space="preserve">Quadro: Receitas Previdenciárias - RPPS - Plano Financeiro </t>
  </si>
  <si>
    <t xml:space="preserve">Receitas Previdenciárias - RPPS - Plano Financeiro </t>
  </si>
  <si>
    <t xml:space="preserve">  RECEITAS CORRENTES (VII) </t>
  </si>
  <si>
    <t xml:space="preserve">  RECEITAS DE CAPITAL (VIII) </t>
  </si>
  <si>
    <t xml:space="preserve">  TOTAL DAS RECEITAS PREVIDENCIÁRIAS RPPS (IX) = (VII + VIII) </t>
  </si>
  <si>
    <t xml:space="preserve">Quadro: Despesas Previdenciárias - RPPS - Plano Financeiro </t>
  </si>
  <si>
    <t xml:space="preserve">Despesas Previdenciárias - RPPS - Plano Financeiro </t>
  </si>
  <si>
    <t xml:space="preserve">  TOTAL DAS DESPESAS PREVIDENCIÁRIAS RPPS (X) </t>
  </si>
  <si>
    <t xml:space="preserve">  RESULTADO PREVIDENCIÁRIO (XI) = (IX - X) </t>
  </si>
  <si>
    <t xml:space="preserve">Quadro: Aportes de Recursos para o Plano Financeiro do RPPS </t>
  </si>
  <si>
    <t xml:space="preserve">Aportes de Recursos para o Plano Financeiro do RPPS </t>
  </si>
  <si>
    <t xml:space="preserve">Aportes de Recursos para o Regime Próprio de Previdência do Servidor </t>
  </si>
  <si>
    <t xml:space="preserve">  Recursos para Cobertura de Insuficiências Financeiras </t>
  </si>
  <si>
    <t xml:space="preserve">  Recursos para Formação de Reserva </t>
  </si>
  <si>
    <t xml:space="preserve">Quadro: Receitas da Administração - RPPS </t>
  </si>
  <si>
    <t xml:space="preserve">Receitas da Administração - RPPS </t>
  </si>
  <si>
    <t xml:space="preserve">  RECEITAS CORRENTES </t>
  </si>
  <si>
    <t xml:space="preserve">  TOTAL DAS RECEITAS DA ADMINISTRAÇÃO RPPS - (XII) </t>
  </si>
  <si>
    <t xml:space="preserve">Quadro: Despesas da Administração - RPPS </t>
  </si>
  <si>
    <t xml:space="preserve">Despesas da Administração - RPPS </t>
  </si>
  <si>
    <t xml:space="preserve">  DESPESAS CORRENTES (XIII) </t>
  </si>
  <si>
    <t xml:space="preserve">  DESPESAS DE CAPITAL (XIV) </t>
  </si>
  <si>
    <t xml:space="preserve">  TOTAL DAS DESPESAS DA ADMINISTRAÇÃO RPPS (XV) = (XIII + XIV) </t>
  </si>
  <si>
    <t xml:space="preserve">  RESULTADO DA ADMINISTRAÇÃO RPPS (XVI) = (XII – XV) </t>
  </si>
  <si>
    <t xml:space="preserve">Grupo: Tabela 6.3 - Demonstrativo dos Resultados Primário e Nominal - 
Municípios </t>
  </si>
  <si>
    <t xml:space="preserve">Quadro: Cálculo Acima da Linha - Receitas Primárias </t>
  </si>
  <si>
    <t xml:space="preserve">Cálculo Acima da Linha - Receitas Primárias </t>
  </si>
  <si>
    <t xml:space="preserve">Receita Orçamentária </t>
  </si>
  <si>
    <t xml:space="preserve">RECEITAS REALIZADAS (a) </t>
  </si>
  <si>
    <t xml:space="preserve">      Aplicações Financeiras (II) </t>
  </si>
  <si>
    <t xml:space="preserve">      Transferências da LC 87/1996 </t>
  </si>
  <si>
    <t xml:space="preserve">    Demais Receitas Correntes </t>
  </si>
  <si>
    <t xml:space="preserve">      Outras Receitas Financeiras (III) </t>
  </si>
  <si>
    <t xml:space="preserve">      Receitas Correntes Restantes </t>
  </si>
  <si>
    <t xml:space="preserve">  RECEITAS PRIMÁRIAS CORRENTES (IV) = (I - II - III) </t>
  </si>
  <si>
    <t xml:space="preserve">  RECEITAS DE CAPITAL (V) </t>
  </si>
  <si>
    <t xml:space="preserve">    Operações de Crédito (VI) </t>
  </si>
  <si>
    <t xml:space="preserve">    Amortização de Empréstimos (VII) </t>
  </si>
  <si>
    <t xml:space="preserve">    Alienação de Bens </t>
  </si>
  <si>
    <t xml:space="preserve">      Receitas de Alienação de Investimentos Temporários (VIII) </t>
  </si>
  <si>
    <t xml:space="preserve">      Receitas de Alienação de Investimentos Permanentes (IX) </t>
  </si>
  <si>
    <t xml:space="preserve">      Outras Alienações de Bens </t>
  </si>
  <si>
    <t xml:space="preserve">    Transferências de Capital </t>
  </si>
  <si>
    <t xml:space="preserve">      Convênios </t>
  </si>
  <si>
    <t xml:space="preserve">      Outras Transferências de Capital </t>
  </si>
  <si>
    <t xml:space="preserve">      Outras Receitas de Capital Não Primárias (X) </t>
  </si>
  <si>
    <t xml:space="preserve">      Outras Receitas de Capital Primárias </t>
  </si>
  <si>
    <t xml:space="preserve">  RECEITAS PRIMÁRIAS DE CAPITAL (XI) = (V - VI - VII - VIII - IX - X) </t>
  </si>
  <si>
    <t xml:space="preserve">  RECEITA PRIMÁRIA TOTAL (XII) = (IV + XI) </t>
  </si>
  <si>
    <t xml:space="preserve">Quadro: Cálculo Acima da Linha - Despesas Primárias </t>
  </si>
  <si>
    <t xml:space="preserve">Cálculo Acima da Linha - Despesas Primárias </t>
  </si>
  <si>
    <t xml:space="preserve">Despesa Orçamentária </t>
  </si>
  <si>
    <t xml:space="preserve">DESPESAS EMPENHADAS </t>
  </si>
  <si>
    <t xml:space="preserve">DESPESAS LIQUIDADAS </t>
  </si>
  <si>
    <t xml:space="preserve">DESPESAS PAGAS (a) </t>
  </si>
  <si>
    <t xml:space="preserve">RESTOS A PAGAR PROCESSADOS PAGOS (b) </t>
  </si>
  <si>
    <t xml:space="preserve">RESTOS A PAGAR NÃO PROCESSADOS </t>
  </si>
  <si>
    <t xml:space="preserve">LIQUIDADOS </t>
  </si>
  <si>
    <t xml:space="preserve">PAGOS (c) </t>
  </si>
  <si>
    <t xml:space="preserve">    Pessoal e Encargos Sociais </t>
  </si>
  <si>
    <t xml:space="preserve">    Juros e Encargos da Dívida (XIV) </t>
  </si>
  <si>
    <t xml:space="preserve">    Outras Despesas Correntes </t>
  </si>
  <si>
    <t xml:space="preserve">  DESPESAS PRIMÁRIAS CORRENTES (XV) = (XIII - XIV) </t>
  </si>
  <si>
    <t xml:space="preserve">  DESPESAS DE CAPITAL (XVI) </t>
  </si>
  <si>
    <t xml:space="preserve">    Investimentos </t>
  </si>
  <si>
    <t xml:space="preserve">    Inversões Financeiras </t>
  </si>
  <si>
    <t xml:space="preserve">      Concessão de Empréstimos e Financiamentos (XVII) </t>
  </si>
  <si>
    <t xml:space="preserve">      Aquisição de Título de Capital já Integralizado (XVIII) </t>
  </si>
  <si>
    <t xml:space="preserve">      Aquisição de Título de Crédito (XIX) </t>
  </si>
  <si>
    <t xml:space="preserve">      Demais Inversões Financeiras </t>
  </si>
  <si>
    <t xml:space="preserve">    Amortização da Dívida (XX) </t>
  </si>
  <si>
    <t xml:space="preserve">  DESPESAS PRIMÁRIAS DE CAPITAL (XXI) = (XVI - XVII - XVIII - XIX - XX) </t>
  </si>
  <si>
    <t xml:space="preserve">  RESERVA DE CONTINGÊNCIA (XXII) </t>
  </si>
  <si>
    <t xml:space="preserve">  DESPESA PRIMÁRIA TOTAL (XXIII) = (XV + XXI + XXII) </t>
  </si>
  <si>
    <t xml:space="preserve">Quadro: Resultado Primário - Acima da Linha </t>
  </si>
  <si>
    <t xml:space="preserve">Resultado Primário - Acima da Linha </t>
  </si>
  <si>
    <t xml:space="preserve">VALOR </t>
  </si>
  <si>
    <t xml:space="preserve">  RESULTADO PRIMÁRIO - Acima da Linha (XXIV) = (XIIa - (XXIIIa +XXIIIb + 
  XXIIIc)) </t>
  </si>
  <si>
    <t xml:space="preserve">Quadro: Meta Fiscal para o Resultado Primário </t>
  </si>
  <si>
    <t xml:space="preserve">Meta Fiscal para o Resultado Primário </t>
  </si>
  <si>
    <t xml:space="preserve">Meta Fixada na LDO </t>
  </si>
  <si>
    <t xml:space="preserve">VALOR CORRENTE </t>
  </si>
  <si>
    <t xml:space="preserve">  Meta fixada no Anexo de Metas Fiscais da LDO para o exercício de referência </t>
  </si>
  <si>
    <t xml:space="preserve">Quadro: Juros Nominais </t>
  </si>
  <si>
    <t xml:space="preserve">Juros Nominais </t>
  </si>
  <si>
    <t xml:space="preserve">Até o Bimestre 2020 </t>
  </si>
  <si>
    <t xml:space="preserve">  Juros, Encargos e Variações Monetárias Ativos (XXV) </t>
  </si>
  <si>
    <t xml:space="preserve">  Juros, Encargos e Variações Monetárias Passivos (XXVI) </t>
  </si>
  <si>
    <t xml:space="preserve">Quadro: Resultado Nominal - Acima da Linha </t>
  </si>
  <si>
    <t xml:space="preserve">Resultado Nominal - Acima da Linha </t>
  </si>
  <si>
    <t xml:space="preserve">  RESULTADO NOMINAL - Acima da Linha (XXVII) = XXIV + (XXV - XXVI) </t>
  </si>
  <si>
    <t xml:space="preserve">Quadro: Meta Fiscal para o Resultado Nominal </t>
  </si>
  <si>
    <t xml:space="preserve">Meta Fiscal para o Resultado Nominal </t>
  </si>
  <si>
    <t xml:space="preserve">Quadro: Cálculo Abaixo da Linha - Resultado Nominal </t>
  </si>
  <si>
    <t xml:space="preserve">Cálculo Abaixo da Linha - Resultado Nominal </t>
  </si>
  <si>
    <t xml:space="preserve">Saldo </t>
  </si>
  <si>
    <t xml:space="preserve">Em 31/12/2019 (a) </t>
  </si>
  <si>
    <t xml:space="preserve">Até o Bimestre 2020 (b) </t>
  </si>
  <si>
    <t xml:space="preserve">  DÍVIDA CONSOLIDADA (XXVIII) </t>
  </si>
  <si>
    <t xml:space="preserve">  DEDUÇÕES (XXIX) </t>
  </si>
  <si>
    <t xml:space="preserve">    Disponibilidade de Caixa </t>
  </si>
  <si>
    <t xml:space="preserve">      Disponibilidade de Caixa Bruta </t>
  </si>
  <si>
    <t xml:space="preserve">      (-) Restos a Pagar Processados (XXX) </t>
  </si>
  <si>
    <t xml:space="preserve">    Demais Haveres Financeiros </t>
  </si>
  <si>
    <t xml:space="preserve">  DÍVIDA CONSOLIDADA LÍQUIDA (XXXI) = (XXVIII - XXIX) </t>
  </si>
  <si>
    <t xml:space="preserve">Quadro: Resultado Nominal - Abaixo da Linha </t>
  </si>
  <si>
    <t xml:space="preserve">Resultado Nominal - Abaixo da Linha </t>
  </si>
  <si>
    <t xml:space="preserve">Até o Bimestre </t>
  </si>
  <si>
    <t xml:space="preserve">  RESULTADO NOMINAL - Abaixo da Linha (XXXII) = (XXXIa - XXXIb) </t>
  </si>
  <si>
    <t xml:space="preserve">Quadro: Ajuste Metodológico </t>
  </si>
  <si>
    <t xml:space="preserve">Ajuste Metodológico </t>
  </si>
  <si>
    <t xml:space="preserve">  VARIAÇÃO SALDO RPP = (XXXIII) = (XXXa - XXXb) </t>
  </si>
  <si>
    <t xml:space="preserve">  RECEITA DE ALIENAÇÃO DE INVESTIMENTOS PERMANENTES (IX) </t>
  </si>
  <si>
    <t xml:space="preserve">  PASSIVOS RECONHECIDOS NA DC (XXXIV) </t>
  </si>
  <si>
    <t xml:space="preserve">  VARIAÇÃO CAMBIAL (XXXV) </t>
  </si>
  <si>
    <t xml:space="preserve">  PAGAMENTO DE PRECATÓRIOS INTEGRANTES DA DC (XXXVI) </t>
  </si>
  <si>
    <t xml:space="preserve">  AJUSTES RELATIVOS AO RPPS (XXXVII) </t>
  </si>
  <si>
    <t xml:space="preserve">  OUTROS AJUSTES (XXXVIII) </t>
  </si>
  <si>
    <t xml:space="preserve">  RESULTADO NOMINAL AJUSTADO - Abaixo da Linha (XXXIX) = (XXXII - XXXIII - IX 
  + XXXIV + XXXV - XXXVI + XXXVII + XXXVIII) </t>
  </si>
  <si>
    <t xml:space="preserve">Quadro: Resultado Primário - Abaixo da Linha </t>
  </si>
  <si>
    <t xml:space="preserve">Resultado Primário - Abaixo da Linha </t>
  </si>
  <si>
    <t xml:space="preserve">  RESULTADO PRIMÁRIO - Abaixo da Linha (XL) = XXXIX - (XXV - XXVI) </t>
  </si>
  <si>
    <t xml:space="preserve">Quadro: Informações Adicionais </t>
  </si>
  <si>
    <t xml:space="preserve">Informações Adicionais </t>
  </si>
  <si>
    <t xml:space="preserve">  SALDO DE EXERCÍCIOS ANTERIORES </t>
  </si>
  <si>
    <t xml:space="preserve">    Superávit Financeiro Utilizado para Abertura e Reabertura de Créditos 
    Adicionais </t>
  </si>
  <si>
    <t xml:space="preserve">  RESERVA ORÇAMENTÁRIA DO RPPS </t>
  </si>
  <si>
    <t xml:space="preserve">Grupo: Tabela 7.0 - Demonstrativo dos Restos à Pagar por Poder e Órgão - 
Municípios </t>
  </si>
  <si>
    <t xml:space="preserve">Quadro: Poder/Órgão </t>
  </si>
  <si>
    <t xml:space="preserve">Poder/Órgão </t>
  </si>
  <si>
    <t xml:space="preserve">RESTOS A PAGAR PROCESSADOS </t>
  </si>
  <si>
    <t xml:space="preserve">Saldo Total L = (e + k) </t>
  </si>
  <si>
    <t xml:space="preserve">Inscritos </t>
  </si>
  <si>
    <t xml:space="preserve">Pagos (c) </t>
  </si>
  <si>
    <t xml:space="preserve">Cancelados (d) </t>
  </si>
  <si>
    <t xml:space="preserve">Saldo e = (a+ b) - (c + d) </t>
  </si>
  <si>
    <t xml:space="preserve">Liquidados (h) </t>
  </si>
  <si>
    <t xml:space="preserve">Pagos (i) </t>
  </si>
  <si>
    <t xml:space="preserve">Cancelados (j) </t>
  </si>
  <si>
    <t xml:space="preserve">Saldo k = (f + g) - (i + j) </t>
  </si>
  <si>
    <t xml:space="preserve">Em Exercícios Anteriores (a) </t>
  </si>
  <si>
    <t xml:space="preserve">Em 31 de Dezembro de 2019 (b) </t>
  </si>
  <si>
    <t xml:space="preserve">Em Exercícios Anteriores (f) </t>
  </si>
  <si>
    <t xml:space="preserve">Em 31 de Dezembro de 2019 (g) </t>
  </si>
  <si>
    <t xml:space="preserve">RESTOS A PAGAR (EXCETO INTRA-ORÇAMENTÁRIOS) (I) </t>
  </si>
  <si>
    <t xml:space="preserve">  PODER EXECUTIVO </t>
  </si>
  <si>
    <t xml:space="preserve">  PODER LEGISLATIVO </t>
  </si>
  <si>
    <t xml:space="preserve">    Câmara Municipal </t>
  </si>
  <si>
    <t xml:space="preserve">    Tribunal de Contas do Município </t>
  </si>
  <si>
    <t xml:space="preserve">RESTOS A PAGAR (INTRA-ORÇAMENTÁRIOS) (II) </t>
  </si>
  <si>
    <t xml:space="preserve">Quadro: Poder/Órgão - Intra </t>
  </si>
  <si>
    <t xml:space="preserve">Poder/Órgão - Intra </t>
  </si>
  <si>
    <t xml:space="preserve">Poder/Órgão Intra </t>
  </si>
  <si>
    <t xml:space="preserve">Saldo e = (a + b) - (c + d) </t>
  </si>
  <si>
    <t xml:space="preserve">Grupo: Tabela 13.0 - Demonstrativo das Parcerias Público-Privadas </t>
  </si>
  <si>
    <t xml:space="preserve">Quadro: Impactos das Contratações de PPP </t>
  </si>
  <si>
    <t xml:space="preserve">Impactos das Contratações de PPP </t>
  </si>
  <si>
    <t xml:space="preserve">Especificação de PPP </t>
  </si>
  <si>
    <t xml:space="preserve">SALDO TOTAL EM 31 DE DEZEMBRO DE 2019 </t>
  </si>
  <si>
    <t xml:space="preserve">REGISTROS EFETUADOS EM 2020 </t>
  </si>
  <si>
    <t xml:space="preserve">No Bimestre </t>
  </si>
  <si>
    <t xml:space="preserve">  TOTAL DE ATIVOS </t>
  </si>
  <si>
    <t xml:space="preserve">    Ativos Constituídos pela SPE </t>
  </si>
  <si>
    <t xml:space="preserve">  TOTAL DE PASSIVOS </t>
  </si>
  <si>
    <t xml:space="preserve">    Obrigações decorrentes de Ativos Constituídos pela SPE </t>
  </si>
  <si>
    <t xml:space="preserve">    Provisões de PPP </t>
  </si>
  <si>
    <t xml:space="preserve">    Outros Passivos </t>
  </si>
  <si>
    <t xml:space="preserve">  ATOS POTENCIAIS PASSIVOS </t>
  </si>
  <si>
    <t xml:space="preserve">    Obrigações Contratuais </t>
  </si>
  <si>
    <t xml:space="preserve">    Riscos não Provisionados </t>
  </si>
  <si>
    <t xml:space="preserve">    Garantias Concedidas </t>
  </si>
  <si>
    <t xml:space="preserve">    Outros Passivos Contingentes </t>
  </si>
  <si>
    <t xml:space="preserve">Quadro: Despesas de PPP Do Ente Federado, exceto estatais não dependentes - 
Contratadas (I.1) </t>
  </si>
  <si>
    <t xml:space="preserve">Rótulo: Do Ente Federado, exceto estatais não dependentes - Contratadas 
(I.1) </t>
  </si>
  <si>
    <t xml:space="preserve">Despesas de PPP Do Ente Federado, exceto estatais não dependentes - Contratadas (I.1) </t>
  </si>
  <si>
    <t xml:space="preserve">Despesas de PPP </t>
  </si>
  <si>
    <t xml:space="preserve">EXERCÍCIO ANTERIOR </t>
  </si>
  <si>
    <t xml:space="preserve">EXERCÍCIO CORRENTE (EC) </t>
  </si>
  <si>
    <t xml:space="preserve">&lt;EC + 1&gt; </t>
  </si>
  <si>
    <t xml:space="preserve">&lt;EC + 2&gt; </t>
  </si>
  <si>
    <t xml:space="preserve">&lt;EC + 3&gt; </t>
  </si>
  <si>
    <t xml:space="preserve">&lt;EC + 4&gt; </t>
  </si>
  <si>
    <t xml:space="preserve">&lt;EC + 5&gt; </t>
  </si>
  <si>
    <t xml:space="preserve">&lt;EC + 6&gt; </t>
  </si>
  <si>
    <t xml:space="preserve">&lt;EC + 7&gt; </t>
  </si>
  <si>
    <t xml:space="preserve">&lt;EC + 8&gt; </t>
  </si>
  <si>
    <t xml:space="preserve">&lt;EC + 9&gt; </t>
  </si>
  <si>
    <t xml:space="preserve">Quadro: Despesas de PPP Do Ente Federado, exceto estatais não dependentes - 
A contratar (I.2) </t>
  </si>
  <si>
    <t xml:space="preserve">Rótulo: Do Ente Federado, exceto estatais não dependentes - A Contratar 
(I.2) </t>
  </si>
  <si>
    <t xml:space="preserve">Despesas de PPP Do Ente Federado, exceto estatais não dependentes - A contratar (I.2) </t>
  </si>
  <si>
    <t xml:space="preserve">Quadro: Despesas de PPP das Estatais Não-dependentes (II.1) </t>
  </si>
  <si>
    <t xml:space="preserve">Rótulo: Das Estatais Não-Dependentes (II.1) </t>
  </si>
  <si>
    <t xml:space="preserve">Despesas de PPP das Estatais Não-dependentes (II.1) </t>
  </si>
  <si>
    <t xml:space="preserve">Quadro: Despesas de PPP das Estatais Não-dependentes - A Contratar (II.2) </t>
  </si>
  <si>
    <t xml:space="preserve">Rótulo: Das Estatais Não Dependentes - A contratar (II.2) </t>
  </si>
  <si>
    <t xml:space="preserve">Despesas de PPP das Estatais Não-dependentes - A Contratar (II.2) </t>
  </si>
  <si>
    <t xml:space="preserve">Quadro: Total das Despesas de PPP </t>
  </si>
  <si>
    <t xml:space="preserve">Total das Despesas de PPP </t>
  </si>
  <si>
    <t xml:space="preserve">  TOTAL DAS DESPESAS DE PPP DO ENTE FEDERADO (I) = (I.1 + I.2) </t>
  </si>
  <si>
    <t xml:space="preserve">  TOTAL DAS DESPESAS DE PPP DAS ESTATAIS NÃO-DEPENDENTES (II) = (II.1 + II.2) </t>
  </si>
  <si>
    <t xml:space="preserve">  TOTAL DAS DESPESAS DE PPP (III) = (I + II) </t>
  </si>
  <si>
    <t xml:space="preserve">  RECEITA CORRENTE LÍQUIDA (RCL) (IV) </t>
  </si>
  <si>
    <t xml:space="preserve">  TOTAL DAS DESPESAS CONSIDERADAS PARA O LIMITE = (I) </t>
  </si>
  <si>
    <t xml:space="preserve">  TOTAL DAS DESPESAS CONSIDERADAS PARA O LIMITE / RCL (%) (V) = (I / IV) </t>
  </si>
  <si>
    <t xml:space="preserve">Grupo: Tabela 14.0 - Demonstrativo Simplificado do Relatório Resumido da 
Execução Orçamentária - Estados, DF e Municípios </t>
  </si>
  <si>
    <t xml:space="preserve">Quadro: Balanço Orçamentário </t>
  </si>
  <si>
    <t xml:space="preserve">Balanço Orçamentário </t>
  </si>
  <si>
    <t xml:space="preserve">  RECEITAS </t>
  </si>
  <si>
    <t xml:space="preserve">    Previsão Inicial </t>
  </si>
  <si>
    <t xml:space="preserve">    Previsão Atualizada </t>
  </si>
  <si>
    <t xml:space="preserve">    Receitas Realizadas </t>
  </si>
  <si>
    <t xml:space="preserve">    Déficit Orçamentário </t>
  </si>
  <si>
    <t xml:space="preserve">    Saldos de Exercícios Anteriores (Utilizados para Créditos Adicionais) </t>
  </si>
  <si>
    <t xml:space="preserve">  DESPESAS </t>
  </si>
  <si>
    <t xml:space="preserve">    Dotação Inicial </t>
  </si>
  <si>
    <t xml:space="preserve">    Dotação Atualizada </t>
  </si>
  <si>
    <t xml:space="preserve">    Despesas Empenhadas </t>
  </si>
  <si>
    <t xml:space="preserve">    Despesas Liquidadas </t>
  </si>
  <si>
    <t xml:space="preserve">    Despesas Pagas </t>
  </si>
  <si>
    <t xml:space="preserve">    Superávit Orçamentário </t>
  </si>
  <si>
    <t xml:space="preserve">Quadro: Despesas por Função/Subfunção </t>
  </si>
  <si>
    <t xml:space="preserve">Despesas por Função/Subfunção </t>
  </si>
  <si>
    <t xml:space="preserve">  Despesas Empenhadas </t>
  </si>
  <si>
    <t xml:space="preserve">  Despesas Liquidadas </t>
  </si>
  <si>
    <t xml:space="preserve">Quadro: Receita Corrente Líquida - RCL </t>
  </si>
  <si>
    <t xml:space="preserve">Receita Corrente Líquida - RCL </t>
  </si>
  <si>
    <t xml:space="preserve">  Receita Corrente Líquida </t>
  </si>
  <si>
    <t xml:space="preserve">  Receita Corrente Líquida Ajustada para Cálculo dos Limites de Endividamento </t>
  </si>
  <si>
    <t xml:space="preserve">  Receita Corrente Líquida Ajustada para Cálculo dos Limites da Despesa com 
  Pessoal </t>
  </si>
  <si>
    <t xml:space="preserve">Quadro: Receitas e Despesas do Regime Próprio de Previdência dos Servidores </t>
  </si>
  <si>
    <t xml:space="preserve">Receitas e Despesas do Regime Próprio de Previdência dos Servidores </t>
  </si>
  <si>
    <t xml:space="preserve">  Regime Próprio de Previdência dos Servidores - PLANO PREVIDENCIÁRIO </t>
  </si>
  <si>
    <t xml:space="preserve">    Receitas Previdenciárias Realizadas </t>
  </si>
  <si>
    <t xml:space="preserve">    Despesas Previdenciárias Empenhadas </t>
  </si>
  <si>
    <t xml:space="preserve">    Despesas Previdenciárias Liquidadas </t>
  </si>
  <si>
    <t xml:space="preserve">    Resultado Previdenciário </t>
  </si>
  <si>
    <t xml:space="preserve">  Regime Próprio de Previdência dos Servidores - PLANO FINANCEIRO </t>
  </si>
  <si>
    <t xml:space="preserve">Quadro: Resultados Primário e Nominal </t>
  </si>
  <si>
    <t xml:space="preserve">Resultados Primário e Nominal </t>
  </si>
  <si>
    <t xml:space="preserve">Verificação das Metas dos Resultados Nominal e Primário </t>
  </si>
  <si>
    <t xml:space="preserve">Meta Fixada no Anexo de Metas Fiscais da LDO (a) </t>
  </si>
  <si>
    <t xml:space="preserve">Resultado Apurado até o Bimestre (b) </t>
  </si>
  <si>
    <t xml:space="preserve">% em Relação à Meta (b/a) </t>
  </si>
  <si>
    <t xml:space="preserve">  Resultado Primário - Acima da Linha </t>
  </si>
  <si>
    <t xml:space="preserve">  Resultado Nominal - Acima da Linha </t>
  </si>
  <si>
    <t xml:space="preserve">Quadro: Restos a Pagar por Poder e Ministério Público </t>
  </si>
  <si>
    <t xml:space="preserve">Restos a Pagar por Poder e Ministério Público </t>
  </si>
  <si>
    <t xml:space="preserve">Estágios dos Restos a Pagar </t>
  </si>
  <si>
    <t xml:space="preserve">Inscrição </t>
  </si>
  <si>
    <t xml:space="preserve">Cancelamento Até o Bimestre </t>
  </si>
  <si>
    <t xml:space="preserve">Pagamento Até o Bimestre </t>
  </si>
  <si>
    <t xml:space="preserve">Saldo a Pagar </t>
  </si>
  <si>
    <t xml:space="preserve">  RESTOS A PAGAR PROCESSADOS </t>
  </si>
  <si>
    <t xml:space="preserve">    Poder Executivo </t>
  </si>
  <si>
    <t xml:space="preserve">    Poder Legislativo </t>
  </si>
  <si>
    <t xml:space="preserve">    Poder Judiciário </t>
  </si>
  <si>
    <t xml:space="preserve">    Ministério Público </t>
  </si>
  <si>
    <t xml:space="preserve">    Defensoria Pública </t>
  </si>
  <si>
    <t xml:space="preserve">  RESTOS A PAGAR NÃO PROCESSADOS </t>
  </si>
  <si>
    <t xml:space="preserve">  TOTAL </t>
  </si>
  <si>
    <t xml:space="preserve">Quadro: Despesas com Manutenção e Desenvolvimento do Ensino </t>
  </si>
  <si>
    <t xml:space="preserve">Despesas com Manutenção e Desenvolvimento do Ensino </t>
  </si>
  <si>
    <t xml:space="preserve">Apuração das Despesas com Ensino </t>
  </si>
  <si>
    <t xml:space="preserve">Valor Apurado Até o Bimestre </t>
  </si>
  <si>
    <t xml:space="preserve">Limites Constitucionais Anuais </t>
  </si>
  <si>
    <t xml:space="preserve">% Mínimo a Aplicar no Exercício </t>
  </si>
  <si>
    <t xml:space="preserve">% Aplicado Até o Bimestre </t>
  </si>
  <si>
    <t xml:space="preserve">  Mínimo Anual de &lt;18% / 25%&gt; das Receitas de Impostos na Manutenção e 
  Desenvolvimento do Ensino </t>
  </si>
  <si>
    <t xml:space="preserve">  Mínimo Anual de 60% do FUNDEB na Remuneração do Magistério com Ensino 
  Fundamental e Médio </t>
  </si>
  <si>
    <t xml:space="preserve">  Mínimo Anual de 60% do FUNDEB na Remuneração do Magistério com Educação 
  Infantil e Ensino Fundamental </t>
  </si>
  <si>
    <t xml:space="preserve">  Complementação da União ao FUNDEB </t>
  </si>
  <si>
    <t xml:space="preserve">Quadro: Receitas de Operações de Crédito e Despesas de Capital </t>
  </si>
  <si>
    <t xml:space="preserve">Receitas de Operações de Crédito e Despesas de Capital </t>
  </si>
  <si>
    <t xml:space="preserve">Apuração das Receitas de Operações de Crédito e Despesas de Capital </t>
  </si>
  <si>
    <t xml:space="preserve">Valor Apurado no Exercício </t>
  </si>
  <si>
    <t xml:space="preserve">Saldo Não Realizado </t>
  </si>
  <si>
    <t xml:space="preserve">  Receitas de Operações de Crédito </t>
  </si>
  <si>
    <t xml:space="preserve">  Despesa de Capital Líquida </t>
  </si>
  <si>
    <t xml:space="preserve">Quadro: Projeção Atuarial dos Regimes de Previdência </t>
  </si>
  <si>
    <t xml:space="preserve">Projeção Atuarial dos Regimes de Previdência </t>
  </si>
  <si>
    <t xml:space="preserve">Exercício de Apuração </t>
  </si>
  <si>
    <t xml:space="preserve">Exercício </t>
  </si>
  <si>
    <t xml:space="preserve">10º Exercício </t>
  </si>
  <si>
    <t xml:space="preserve">20º Exercício </t>
  </si>
  <si>
    <t xml:space="preserve">35º Exercício </t>
  </si>
  <si>
    <t xml:space="preserve">  Plano Previdenciário </t>
  </si>
  <si>
    <t xml:space="preserve">    Receitas Previdenciárias </t>
  </si>
  <si>
    <t xml:space="preserve">    Despesas Previdenciárias </t>
  </si>
  <si>
    <t xml:space="preserve">  Plano Financeiro </t>
  </si>
  <si>
    <t xml:space="preserve">Quadro: Receita da Alienação de Ativos e Aplicação dos Recursos </t>
  </si>
  <si>
    <t xml:space="preserve">Receita da Alienação de Ativos e Aplicação dos Recursos </t>
  </si>
  <si>
    <t xml:space="preserve">Apuração da Receita da Alienação de Ativos e Aplicação dos Recursos </t>
  </si>
  <si>
    <t xml:space="preserve">Saldo a Realizar </t>
  </si>
  <si>
    <t xml:space="preserve">  Receitas da Alienação de Ativos </t>
  </si>
  <si>
    <t xml:space="preserve">  Aplicação dos Recursos da Alienação de Ativos </t>
  </si>
  <si>
    <t xml:space="preserve">Quadro: Despesas com Ações e Serviços Públicos de Saúde </t>
  </si>
  <si>
    <t xml:space="preserve">Despesas com Ações e Serviços Públicos de Saúde </t>
  </si>
  <si>
    <t xml:space="preserve">Apuração das Despesas com Saúde </t>
  </si>
  <si>
    <t xml:space="preserve">  Despesas com Ações e Serviços Públicos de Saúde Executadas com Recursos de 
  Impostos </t>
  </si>
  <si>
    <t xml:space="preserve">Quadro: Despesas de Caráter Continuado Derivadas de PPP </t>
  </si>
  <si>
    <t xml:space="preserve">Despesas de Caráter Continuado Derivadas de PPP </t>
  </si>
  <si>
    <t xml:space="preserve">Valor Realizado no Período </t>
  </si>
  <si>
    <t xml:space="preserve">Valor Apurado no Exercício Corrente </t>
  </si>
  <si>
    <t xml:space="preserve">  Total das Despesas Consideradas para o Limite / RCL (%) </t>
  </si>
  <si>
    <t>Meio de publicação do RGF 1º SEMESTRE de 2020: Mural do Órgão; Portal do Município: www.joaolisboa.ma.gov.br; diario oficial do município.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</si>
</sst>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000"/>
  </numFmts>
  <fonts count="40">
    <font>
      <sz val="10"/>
      <name val="Arial"/>
      <family val="0"/>
    </font>
    <font>
      <b/>
      <sz val="14"/>
      <color indexed="63"/>
      <name val="LucidaSansRegular"/>
      <family val="0"/>
    </font>
    <font>
      <b/>
      <sz val="10"/>
      <color indexed="63"/>
      <name val="LucidaSansRegular"/>
      <family val="0"/>
    </font>
    <font>
      <b/>
      <sz val="10"/>
      <color indexed="9"/>
      <name val="LucidaSansRegular"/>
      <family val="0"/>
    </font>
    <font>
      <sz val="10"/>
      <color indexed="8"/>
      <name val="LucidaSansRegular"/>
      <family val="0"/>
    </font>
    <font>
      <sz val="10"/>
      <color indexed="12"/>
      <name val="LucidaSansRegula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18"/>
      <name val="Calibri Light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lightDown">
        <fgColor indexed="4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/>
    </xf>
    <xf numFmtId="0" fontId="3" fillId="36" borderId="10" xfId="0" applyFont="1" applyFill="1" applyBorder="1" applyAlignment="1">
      <alignment vertical="center" wrapText="1"/>
    </xf>
    <xf numFmtId="0" fontId="5" fillId="37" borderId="11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4" fillId="33" borderId="10" xfId="0" applyNumberFormat="1" applyFont="1" applyFill="1" applyBorder="1" applyAlignment="1" applyProtection="1">
      <alignment vertical="center"/>
      <protection locked="0"/>
    </xf>
    <xf numFmtId="4" fontId="4" fillId="34" borderId="10" xfId="0" applyNumberFormat="1" applyFont="1" applyFill="1" applyBorder="1" applyAlignment="1" applyProtection="1">
      <alignment vertical="center"/>
      <protection locked="0"/>
    </xf>
    <xf numFmtId="4" fontId="4" fillId="34" borderId="1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4" fillId="34" borderId="10" xfId="0" applyNumberFormat="1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02020"/>
      <rgbColor rgb="00FFFFFF"/>
      <rgbColor rgb="00FF0000"/>
      <rgbColor rgb="0000FF00"/>
      <rgbColor rgb="0000529C"/>
      <rgbColor rgb="00FFFF00"/>
      <rgbColor rgb="00FF00FF"/>
      <rgbColor rgb="0000FFFF"/>
      <rgbColor rgb="00800000"/>
      <rgbColor rgb="00008000"/>
      <rgbColor rgb="003F6797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4F81B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8CCE4"/>
      <rgbColor rgb="00CCFFFF"/>
      <rgbColor rgb="00CCFFCC"/>
      <rgbColor rgb="00FFFF99"/>
      <rgbColor rgb="00DBE5F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3648075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480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3648075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480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B231" sqref="B231"/>
    </sheetView>
  </sheetViews>
  <sheetFormatPr defaultColWidth="9.140625" defaultRowHeight="12.75"/>
  <cols>
    <col min="1" max="1" width="77.8515625" style="0" customWidth="1"/>
    <col min="2" max="2" width="23.00390625" style="0" customWidth="1"/>
    <col min="3" max="3" width="28.57421875" style="0" customWidth="1"/>
    <col min="4" max="4" width="39.57421875" style="0" customWidth="1"/>
    <col min="5" max="5" width="40.00390625" style="0" customWidth="1"/>
    <col min="6" max="6" width="21.00390625" style="0" customWidth="1"/>
    <col min="7" max="7" width="38.28125" style="0" customWidth="1"/>
    <col min="8" max="8" width="40.00390625" style="0" customWidth="1"/>
    <col min="9" max="9" width="21.00390625" style="0" customWidth="1"/>
    <col min="10" max="10" width="38.140625" style="0" customWidth="1"/>
    <col min="11" max="11" width="40.00390625" style="0" customWidth="1"/>
  </cols>
  <sheetData>
    <row r="1" ht="73.5" customHeight="1">
      <c r="A1" s="7"/>
    </row>
    <row r="2" ht="12.75">
      <c r="A2" s="8" t="s">
        <v>0</v>
      </c>
    </row>
    <row r="3" ht="39.7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12.75" customHeight="1">
      <c r="A14" s="6" t="s">
        <v>10</v>
      </c>
    </row>
    <row r="15" ht="12.75" customHeight="1">
      <c r="A15" s="6" t="s">
        <v>11</v>
      </c>
    </row>
    <row r="16" ht="12.75" customHeight="1">
      <c r="A16" s="6" t="s">
        <v>12</v>
      </c>
    </row>
    <row r="17" spans="1:8" ht="30" customHeight="1">
      <c r="A17" s="20" t="s">
        <v>13</v>
      </c>
      <c r="B17" s="20" t="s">
        <v>14</v>
      </c>
      <c r="C17" s="20"/>
      <c r="D17" s="20"/>
      <c r="E17" s="20"/>
      <c r="F17" s="20"/>
      <c r="G17" s="20"/>
      <c r="H17" s="20"/>
    </row>
    <row r="18" spans="1:8" ht="30" customHeight="1">
      <c r="A18" s="21"/>
      <c r="B18" s="20" t="s">
        <v>15</v>
      </c>
      <c r="C18" s="20" t="s">
        <v>16</v>
      </c>
      <c r="D18" s="20" t="s">
        <v>17</v>
      </c>
      <c r="E18" s="20"/>
      <c r="F18" s="20"/>
      <c r="G18" s="20"/>
      <c r="H18" s="20" t="s">
        <v>18</v>
      </c>
    </row>
    <row r="19" spans="1:8" ht="30" customHeight="1">
      <c r="A19" s="21"/>
      <c r="B19" s="21"/>
      <c r="C19" s="21"/>
      <c r="D19" s="20" t="s">
        <v>19</v>
      </c>
      <c r="E19" s="20" t="s">
        <v>20</v>
      </c>
      <c r="F19" s="20" t="s">
        <v>21</v>
      </c>
      <c r="G19" s="20" t="s">
        <v>22</v>
      </c>
      <c r="H19" s="21"/>
    </row>
    <row r="20" spans="1:8" ht="12.75" customHeight="1">
      <c r="A20" s="3" t="s">
        <v>13</v>
      </c>
      <c r="B20" s="5"/>
      <c r="C20" s="5"/>
      <c r="D20" s="5"/>
      <c r="E20" s="5"/>
      <c r="F20" s="5"/>
      <c r="G20" s="5"/>
      <c r="H20" s="5"/>
    </row>
    <row r="21" spans="1:8" ht="12.75" customHeight="1">
      <c r="A21" s="4" t="s">
        <v>23</v>
      </c>
      <c r="B21" s="11">
        <v>85000000</v>
      </c>
      <c r="C21" s="11">
        <v>85000000</v>
      </c>
      <c r="D21" s="11">
        <v>9176999.4</v>
      </c>
      <c r="E21" s="11">
        <v>10.8</v>
      </c>
      <c r="F21" s="11">
        <v>29124356.72</v>
      </c>
      <c r="G21" s="11">
        <v>34.26</v>
      </c>
      <c r="H21" s="11">
        <v>55875643.28</v>
      </c>
    </row>
    <row r="22" spans="1:8" ht="12.75" customHeight="1">
      <c r="A22" s="3" t="s">
        <v>24</v>
      </c>
      <c r="B22" s="10">
        <v>78300000</v>
      </c>
      <c r="C22" s="10">
        <v>78300000</v>
      </c>
      <c r="D22" s="10">
        <v>8777177.75</v>
      </c>
      <c r="E22" s="10">
        <v>11.21</v>
      </c>
      <c r="F22" s="10">
        <v>28232018.04</v>
      </c>
      <c r="G22" s="10">
        <v>36.06</v>
      </c>
      <c r="H22" s="10">
        <v>50067981.96</v>
      </c>
    </row>
    <row r="23" spans="1:8" ht="12.75" customHeight="1">
      <c r="A23" s="4" t="s">
        <v>25</v>
      </c>
      <c r="B23" s="11">
        <v>1325000</v>
      </c>
      <c r="C23" s="11">
        <v>1325000</v>
      </c>
      <c r="D23" s="11">
        <v>214922.37</v>
      </c>
      <c r="E23" s="11">
        <v>16.22</v>
      </c>
      <c r="F23" s="11">
        <v>616985.68</v>
      </c>
      <c r="G23" s="11">
        <v>46.56</v>
      </c>
      <c r="H23" s="11">
        <v>708014.32</v>
      </c>
    </row>
    <row r="24" spans="1:8" ht="12.75" customHeight="1">
      <c r="A24" s="3" t="s">
        <v>26</v>
      </c>
      <c r="B24" s="10">
        <v>1220000</v>
      </c>
      <c r="C24" s="10">
        <v>1220000</v>
      </c>
      <c r="D24" s="10">
        <v>211346.64</v>
      </c>
      <c r="E24" s="10">
        <v>17.32</v>
      </c>
      <c r="F24" s="10">
        <v>578435.89</v>
      </c>
      <c r="G24" s="10">
        <v>47.41</v>
      </c>
      <c r="H24" s="10">
        <v>641564.11</v>
      </c>
    </row>
    <row r="25" spans="1:8" ht="12.75" customHeight="1">
      <c r="A25" s="4" t="s">
        <v>27</v>
      </c>
      <c r="B25" s="11">
        <v>100000</v>
      </c>
      <c r="C25" s="11">
        <v>100000</v>
      </c>
      <c r="D25" s="11">
        <v>3575.73</v>
      </c>
      <c r="E25" s="11">
        <v>3.58</v>
      </c>
      <c r="F25" s="11">
        <v>38359.39</v>
      </c>
      <c r="G25" s="11">
        <v>38.36</v>
      </c>
      <c r="H25" s="11">
        <v>61640.61</v>
      </c>
    </row>
    <row r="26" spans="1:8" ht="12.75" customHeight="1">
      <c r="A26" s="3" t="s">
        <v>28</v>
      </c>
      <c r="B26" s="10">
        <v>5000</v>
      </c>
      <c r="C26" s="10">
        <v>5000</v>
      </c>
      <c r="D26" s="10">
        <v>0</v>
      </c>
      <c r="E26" s="10">
        <v>0</v>
      </c>
      <c r="F26" s="10">
        <v>190.4</v>
      </c>
      <c r="G26" s="10">
        <v>3.81</v>
      </c>
      <c r="H26" s="10">
        <v>4809.6</v>
      </c>
    </row>
    <row r="27" spans="1:8" ht="12.75" customHeight="1">
      <c r="A27" s="4" t="s">
        <v>29</v>
      </c>
      <c r="B27" s="11">
        <v>250000</v>
      </c>
      <c r="C27" s="11">
        <v>250000</v>
      </c>
      <c r="D27" s="11">
        <v>12436.26</v>
      </c>
      <c r="E27" s="11">
        <v>4.97</v>
      </c>
      <c r="F27" s="11">
        <v>77242.04</v>
      </c>
      <c r="G27" s="11">
        <v>30.9</v>
      </c>
      <c r="H27" s="11">
        <v>172757.96</v>
      </c>
    </row>
    <row r="28" spans="1:8" ht="12.75" customHeight="1">
      <c r="A28" s="3" t="s">
        <v>30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ht="12.75" customHeight="1">
      <c r="A29" s="4" t="s">
        <v>31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25.5" customHeight="1">
      <c r="A30" s="3" t="s">
        <v>32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 ht="12.75" customHeight="1">
      <c r="A31" s="4" t="s">
        <v>33</v>
      </c>
      <c r="B31" s="11">
        <v>250000</v>
      </c>
      <c r="C31" s="11">
        <v>250000</v>
      </c>
      <c r="D31" s="11">
        <v>12436.26</v>
      </c>
      <c r="E31" s="11">
        <v>4.97</v>
      </c>
      <c r="F31" s="11">
        <v>77242.04</v>
      </c>
      <c r="G31" s="11">
        <v>30.9</v>
      </c>
      <c r="H31" s="11">
        <v>172757.96</v>
      </c>
    </row>
    <row r="32" spans="1:8" ht="12.75" customHeight="1">
      <c r="A32" s="3" t="s">
        <v>34</v>
      </c>
      <c r="B32" s="10">
        <v>328000</v>
      </c>
      <c r="C32" s="10">
        <v>328000</v>
      </c>
      <c r="D32" s="10">
        <v>16988.99</v>
      </c>
      <c r="E32" s="10">
        <v>5.18</v>
      </c>
      <c r="F32" s="10">
        <v>58831.83</v>
      </c>
      <c r="G32" s="10">
        <v>17.94</v>
      </c>
      <c r="H32" s="10">
        <v>269168.17</v>
      </c>
    </row>
    <row r="33" spans="1:8" ht="12.75" customHeight="1">
      <c r="A33" s="4" t="s">
        <v>35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ht="12.75" customHeight="1">
      <c r="A34" s="3" t="s">
        <v>36</v>
      </c>
      <c r="B34" s="10">
        <v>328000</v>
      </c>
      <c r="C34" s="10">
        <v>328000</v>
      </c>
      <c r="D34" s="10">
        <v>16988.99</v>
      </c>
      <c r="E34" s="10">
        <v>5.18</v>
      </c>
      <c r="F34" s="10">
        <v>58831.83</v>
      </c>
      <c r="G34" s="10">
        <v>17.94</v>
      </c>
      <c r="H34" s="10">
        <v>269168.17</v>
      </c>
    </row>
    <row r="35" spans="1:8" ht="25.5" customHeight="1">
      <c r="A35" s="4" t="s">
        <v>37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ht="12.75" customHeight="1">
      <c r="A36" s="3" t="s">
        <v>38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</row>
    <row r="37" spans="1:8" ht="12.75" customHeight="1">
      <c r="A37" s="4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ht="12.75" customHeight="1">
      <c r="A38" s="3" t="s">
        <v>40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</row>
    <row r="39" spans="1:8" ht="12.75" customHeight="1">
      <c r="A39" s="4" t="s">
        <v>41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ht="12.75" customHeight="1">
      <c r="A40" s="3" t="s">
        <v>42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</row>
    <row r="41" spans="1:8" ht="12.75" customHeight="1">
      <c r="A41" s="4" t="s">
        <v>43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ht="12.75" customHeight="1">
      <c r="A42" s="3" t="s">
        <v>44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</row>
    <row r="43" spans="1:8" ht="12.75" customHeight="1">
      <c r="A43" s="4" t="s">
        <v>45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</row>
    <row r="44" spans="1:8" ht="12.75" customHeight="1">
      <c r="A44" s="3" t="s">
        <v>46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ht="12.75" customHeight="1">
      <c r="A45" s="4" t="s">
        <v>47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  <row r="46" spans="1:8" ht="12.75" customHeight="1">
      <c r="A46" s="3" t="s">
        <v>48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</row>
    <row r="47" spans="1:8" ht="12.75" customHeight="1">
      <c r="A47" s="4" t="s">
        <v>49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</row>
    <row r="48" spans="1:8" ht="12.75" customHeight="1">
      <c r="A48" s="3" t="s">
        <v>50</v>
      </c>
      <c r="B48" s="10">
        <v>76397000</v>
      </c>
      <c r="C48" s="10">
        <v>76397000</v>
      </c>
      <c r="D48" s="10">
        <v>8530754.37</v>
      </c>
      <c r="E48" s="10">
        <v>11.17</v>
      </c>
      <c r="F48" s="10">
        <v>27476882.73</v>
      </c>
      <c r="G48" s="10">
        <v>35.97</v>
      </c>
      <c r="H48" s="10">
        <v>48920117.27</v>
      </c>
    </row>
    <row r="49" spans="1:8" ht="12.75" customHeight="1">
      <c r="A49" s="4" t="s">
        <v>51</v>
      </c>
      <c r="B49" s="11">
        <v>55650000</v>
      </c>
      <c r="C49" s="11">
        <v>55650000</v>
      </c>
      <c r="D49" s="11">
        <v>5749792.14</v>
      </c>
      <c r="E49" s="11">
        <v>10.33</v>
      </c>
      <c r="F49" s="11">
        <v>18893945.87</v>
      </c>
      <c r="G49" s="11">
        <v>33.95</v>
      </c>
      <c r="H49" s="11">
        <v>36756054.13</v>
      </c>
    </row>
    <row r="50" spans="1:8" ht="12.75" customHeight="1">
      <c r="A50" s="3" t="s">
        <v>52</v>
      </c>
      <c r="B50" s="10">
        <v>4247000</v>
      </c>
      <c r="C50" s="10">
        <v>4247000</v>
      </c>
      <c r="D50" s="10">
        <v>953288.36</v>
      </c>
      <c r="E50" s="10">
        <v>22.45</v>
      </c>
      <c r="F50" s="10">
        <v>2185344.95</v>
      </c>
      <c r="G50" s="10">
        <v>51.46</v>
      </c>
      <c r="H50" s="10">
        <v>2061655.05</v>
      </c>
    </row>
    <row r="51" spans="1:8" ht="12.75" customHeight="1">
      <c r="A51" s="4" t="s">
        <v>53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</row>
    <row r="52" spans="1:8" ht="12.75" customHeight="1">
      <c r="A52" s="3" t="s">
        <v>54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</row>
    <row r="53" spans="1:8" ht="12.75" customHeight="1">
      <c r="A53" s="4" t="s">
        <v>55</v>
      </c>
      <c r="B53" s="11">
        <v>16500000</v>
      </c>
      <c r="C53" s="11">
        <v>16500000</v>
      </c>
      <c r="D53" s="11">
        <v>1827673.87</v>
      </c>
      <c r="E53" s="11">
        <v>11.08</v>
      </c>
      <c r="F53" s="11">
        <v>6397591.91</v>
      </c>
      <c r="G53" s="11">
        <v>38.77</v>
      </c>
      <c r="H53" s="11">
        <v>10102408.09</v>
      </c>
    </row>
    <row r="54" spans="1:8" ht="12.75" customHeight="1">
      <c r="A54" s="3" t="s">
        <v>56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</row>
    <row r="55" spans="1:8" ht="12.75" customHeight="1">
      <c r="A55" s="4" t="s">
        <v>57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1:8" ht="12.75" customHeight="1">
      <c r="A56" s="3" t="s">
        <v>58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</row>
    <row r="57" spans="1:8" ht="12.75" customHeight="1">
      <c r="A57" s="4" t="s">
        <v>59</v>
      </c>
      <c r="B57" s="11">
        <v>0</v>
      </c>
      <c r="C57" s="11">
        <v>0</v>
      </c>
      <c r="D57" s="11">
        <v>2075.76</v>
      </c>
      <c r="E57" s="11">
        <v>0</v>
      </c>
      <c r="F57" s="11">
        <v>2075.76</v>
      </c>
      <c r="G57" s="11">
        <v>0</v>
      </c>
      <c r="H57" s="11">
        <v>-2075.76</v>
      </c>
    </row>
    <row r="58" spans="1:8" ht="12.75" customHeight="1">
      <c r="A58" s="3" t="s">
        <v>60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</row>
    <row r="59" spans="1:8" ht="12.75" customHeight="1">
      <c r="A59" s="4" t="s">
        <v>61</v>
      </c>
      <c r="B59" s="11">
        <v>0</v>
      </c>
      <c r="C59" s="11">
        <v>0</v>
      </c>
      <c r="D59" s="11">
        <v>2075.76</v>
      </c>
      <c r="E59" s="11">
        <v>0</v>
      </c>
      <c r="F59" s="11">
        <v>2075.76</v>
      </c>
      <c r="G59" s="11">
        <v>0</v>
      </c>
      <c r="H59" s="11">
        <v>-2075.76</v>
      </c>
    </row>
    <row r="60" spans="1:8" ht="12.75" customHeight="1">
      <c r="A60" s="3" t="s">
        <v>62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</row>
    <row r="61" spans="1:8" ht="12.75" customHeight="1">
      <c r="A61" s="4" t="s">
        <v>63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1:8" ht="12.75" customHeight="1">
      <c r="A62" s="3" t="s">
        <v>64</v>
      </c>
      <c r="B62" s="10">
        <v>6700000</v>
      </c>
      <c r="C62" s="10">
        <v>6700000</v>
      </c>
      <c r="D62" s="10">
        <v>399821.65</v>
      </c>
      <c r="E62" s="10">
        <v>5.97</v>
      </c>
      <c r="F62" s="10">
        <v>892338.68</v>
      </c>
      <c r="G62" s="10">
        <v>13.32</v>
      </c>
      <c r="H62" s="10">
        <v>5807661.32</v>
      </c>
    </row>
    <row r="63" spans="1:8" ht="12.75" customHeight="1">
      <c r="A63" s="4" t="s">
        <v>65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1:8" ht="12.75" customHeight="1">
      <c r="A64" s="3" t="s">
        <v>66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</row>
    <row r="65" spans="1:8" ht="12.75" customHeight="1">
      <c r="A65" s="4" t="s">
        <v>67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1:8" ht="12.75" customHeight="1">
      <c r="A66" s="3" t="s">
        <v>68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</row>
    <row r="67" spans="1:8" ht="12.75" customHeight="1">
      <c r="A67" s="4" t="s">
        <v>69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ht="12.75" customHeight="1">
      <c r="A68" s="3" t="s">
        <v>70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</row>
    <row r="69" spans="1:8" ht="12.75" customHeight="1">
      <c r="A69" s="4" t="s">
        <v>71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</row>
    <row r="70" spans="1:8" ht="12.75" customHeight="1">
      <c r="A70" s="3" t="s">
        <v>72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</row>
    <row r="71" spans="1:8" ht="12.75" customHeight="1">
      <c r="A71" s="4" t="s">
        <v>73</v>
      </c>
      <c r="B71" s="11">
        <v>6700000</v>
      </c>
      <c r="C71" s="11">
        <v>6700000</v>
      </c>
      <c r="D71" s="11">
        <v>399821.65</v>
      </c>
      <c r="E71" s="11">
        <v>5.97</v>
      </c>
      <c r="F71" s="11">
        <v>892338.68</v>
      </c>
      <c r="G71" s="11">
        <v>13.32</v>
      </c>
      <c r="H71" s="11">
        <v>5807661.32</v>
      </c>
    </row>
    <row r="72" spans="1:8" ht="12.75" customHeight="1">
      <c r="A72" s="3" t="s">
        <v>51</v>
      </c>
      <c r="B72" s="10">
        <v>5745000</v>
      </c>
      <c r="C72" s="10">
        <v>5745000</v>
      </c>
      <c r="D72" s="10">
        <v>399821.65</v>
      </c>
      <c r="E72" s="10">
        <v>6.96</v>
      </c>
      <c r="F72" s="10">
        <v>844587.65</v>
      </c>
      <c r="G72" s="10">
        <v>14.7</v>
      </c>
      <c r="H72" s="10">
        <v>4900412.35</v>
      </c>
    </row>
    <row r="73" spans="1:8" ht="12.75" customHeight="1">
      <c r="A73" s="4" t="s">
        <v>52</v>
      </c>
      <c r="B73" s="11">
        <v>955000</v>
      </c>
      <c r="C73" s="11">
        <v>955000</v>
      </c>
      <c r="D73" s="11">
        <v>0</v>
      </c>
      <c r="E73" s="11">
        <v>0</v>
      </c>
      <c r="F73" s="11">
        <v>47751.03</v>
      </c>
      <c r="G73" s="11">
        <v>5</v>
      </c>
      <c r="H73" s="11">
        <v>907248.97</v>
      </c>
    </row>
    <row r="74" spans="1:8" ht="12.75" customHeight="1">
      <c r="A74" s="3" t="s">
        <v>53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</row>
    <row r="75" spans="1:8" ht="12.75" customHeight="1">
      <c r="A75" s="4" t="s">
        <v>54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1:8" ht="12.75" customHeight="1">
      <c r="A76" s="3" t="s">
        <v>55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</row>
    <row r="77" spans="1:8" ht="12.75" customHeight="1">
      <c r="A77" s="4" t="s">
        <v>56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</row>
    <row r="78" spans="1:8" ht="12.75" customHeight="1">
      <c r="A78" s="3" t="s">
        <v>57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</row>
    <row r="79" spans="1:8" ht="12.75" customHeight="1">
      <c r="A79" s="4" t="s">
        <v>58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</row>
    <row r="80" spans="1:8" ht="12.75" customHeight="1">
      <c r="A80" s="3" t="s">
        <v>74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</row>
    <row r="81" spans="1:8" ht="12.75" customHeight="1">
      <c r="A81" s="4" t="s">
        <v>75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</row>
    <row r="82" spans="1:8" ht="12.75" customHeight="1">
      <c r="A82" s="3" t="s">
        <v>76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</row>
    <row r="83" spans="1:8" ht="12.75" customHeight="1">
      <c r="A83" s="4" t="s">
        <v>77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</row>
    <row r="84" spans="1:8" ht="12.75" customHeight="1">
      <c r="A84" s="3" t="s">
        <v>78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</row>
    <row r="85" spans="1:8" ht="12.75" customHeight="1">
      <c r="A85" s="4" t="s">
        <v>79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</row>
    <row r="86" spans="1:8" ht="12.75" customHeight="1">
      <c r="A86" s="3" t="s">
        <v>80</v>
      </c>
      <c r="B86" s="10">
        <v>85000000</v>
      </c>
      <c r="C86" s="10">
        <v>85000000</v>
      </c>
      <c r="D86" s="10">
        <v>9176999.4</v>
      </c>
      <c r="E86" s="10">
        <v>10.8</v>
      </c>
      <c r="F86" s="10">
        <v>29124356.72</v>
      </c>
      <c r="G86" s="10">
        <v>34.26</v>
      </c>
      <c r="H86" s="10">
        <v>55875643.28</v>
      </c>
    </row>
    <row r="87" spans="1:8" ht="12.75" customHeight="1">
      <c r="A87" s="4" t="s">
        <v>81</v>
      </c>
      <c r="B87" s="11">
        <v>0</v>
      </c>
      <c r="C87" s="11">
        <v>0</v>
      </c>
      <c r="D87" s="11">
        <v>0</v>
      </c>
      <c r="E87" s="11"/>
      <c r="F87" s="11">
        <v>0</v>
      </c>
      <c r="G87" s="11"/>
      <c r="H87" s="11">
        <v>0</v>
      </c>
    </row>
    <row r="88" spans="1:8" ht="12.75" customHeight="1">
      <c r="A88" s="3" t="s">
        <v>82</v>
      </c>
      <c r="B88" s="10">
        <v>0</v>
      </c>
      <c r="C88" s="10">
        <v>0</v>
      </c>
      <c r="D88" s="10">
        <v>0</v>
      </c>
      <c r="E88" s="10"/>
      <c r="F88" s="10">
        <v>0</v>
      </c>
      <c r="G88" s="10"/>
      <c r="H88" s="10">
        <v>0</v>
      </c>
    </row>
    <row r="89" spans="1:8" ht="12.75" customHeight="1">
      <c r="A89" s="4" t="s">
        <v>83</v>
      </c>
      <c r="B89" s="11">
        <v>0</v>
      </c>
      <c r="C89" s="11">
        <v>0</v>
      </c>
      <c r="D89" s="11">
        <v>0</v>
      </c>
      <c r="E89" s="11"/>
      <c r="F89" s="11">
        <v>0</v>
      </c>
      <c r="G89" s="11"/>
      <c r="H89" s="11">
        <v>0</v>
      </c>
    </row>
    <row r="90" spans="1:8" ht="12.75" customHeight="1">
      <c r="A90" s="3" t="s">
        <v>84</v>
      </c>
      <c r="B90" s="10">
        <v>0</v>
      </c>
      <c r="C90" s="10">
        <v>0</v>
      </c>
      <c r="D90" s="10">
        <v>0</v>
      </c>
      <c r="E90" s="10"/>
      <c r="F90" s="10">
        <v>0</v>
      </c>
      <c r="G90" s="10"/>
      <c r="H90" s="10">
        <v>0</v>
      </c>
    </row>
    <row r="91" spans="1:8" ht="12.75" customHeight="1">
      <c r="A91" s="4" t="s">
        <v>85</v>
      </c>
      <c r="B91" s="11">
        <v>0</v>
      </c>
      <c r="C91" s="11">
        <v>0</v>
      </c>
      <c r="D91" s="11">
        <v>0</v>
      </c>
      <c r="E91" s="11"/>
      <c r="F91" s="11">
        <v>0</v>
      </c>
      <c r="G91" s="11"/>
      <c r="H91" s="11">
        <v>0</v>
      </c>
    </row>
    <row r="92" spans="1:8" ht="12.75" customHeight="1">
      <c r="A92" s="3" t="s">
        <v>83</v>
      </c>
      <c r="B92" s="10">
        <v>0</v>
      </c>
      <c r="C92" s="10">
        <v>0</v>
      </c>
      <c r="D92" s="10">
        <v>0</v>
      </c>
      <c r="E92" s="10"/>
      <c r="F92" s="10">
        <v>0</v>
      </c>
      <c r="G92" s="10"/>
      <c r="H92" s="10">
        <v>0</v>
      </c>
    </row>
    <row r="93" spans="1:8" ht="12.75" customHeight="1">
      <c r="A93" s="4" t="s">
        <v>84</v>
      </c>
      <c r="B93" s="11">
        <v>0</v>
      </c>
      <c r="C93" s="11">
        <v>0</v>
      </c>
      <c r="D93" s="11">
        <v>0</v>
      </c>
      <c r="E93" s="11"/>
      <c r="F93" s="11">
        <v>0</v>
      </c>
      <c r="G93" s="11"/>
      <c r="H93" s="11">
        <v>0</v>
      </c>
    </row>
    <row r="94" spans="1:8" ht="12.75" customHeight="1">
      <c r="A94" s="3" t="s">
        <v>86</v>
      </c>
      <c r="B94" s="10">
        <v>85000000</v>
      </c>
      <c r="C94" s="10">
        <v>85000000</v>
      </c>
      <c r="D94" s="10">
        <v>9176999.4</v>
      </c>
      <c r="E94" s="10">
        <v>10.8</v>
      </c>
      <c r="F94" s="10">
        <v>29124356.72</v>
      </c>
      <c r="G94" s="10">
        <v>34.26</v>
      </c>
      <c r="H94" s="10">
        <v>55875643.28</v>
      </c>
    </row>
    <row r="95" spans="1:8" ht="12.75" customHeight="1">
      <c r="A95" s="4" t="s">
        <v>87</v>
      </c>
      <c r="B95" s="11"/>
      <c r="C95" s="11"/>
      <c r="D95" s="11"/>
      <c r="E95" s="11"/>
      <c r="F95" s="11">
        <v>24082.74</v>
      </c>
      <c r="G95" s="11"/>
      <c r="H95" s="11"/>
    </row>
    <row r="96" spans="1:8" ht="12.75" customHeight="1">
      <c r="A96" s="3" t="s">
        <v>88</v>
      </c>
      <c r="B96" s="10">
        <v>85000000</v>
      </c>
      <c r="C96" s="10">
        <v>85000000</v>
      </c>
      <c r="D96" s="10">
        <v>9176999.4</v>
      </c>
      <c r="E96" s="10">
        <v>10.8</v>
      </c>
      <c r="F96" s="10">
        <v>29148439.46</v>
      </c>
      <c r="G96" s="10">
        <v>34.29</v>
      </c>
      <c r="H96" s="10">
        <v>55851560.54</v>
      </c>
    </row>
    <row r="97" spans="1:8" ht="12.75" customHeight="1">
      <c r="A97" s="4" t="s">
        <v>89</v>
      </c>
      <c r="B97" s="11">
        <v>0</v>
      </c>
      <c r="C97" s="11">
        <v>0</v>
      </c>
      <c r="D97" s="11"/>
      <c r="E97" s="11"/>
      <c r="F97" s="11">
        <v>2861782.68</v>
      </c>
      <c r="G97" s="11"/>
      <c r="H97" s="11"/>
    </row>
    <row r="98" spans="1:8" ht="12.75" customHeight="1">
      <c r="A98" s="3" t="s">
        <v>90</v>
      </c>
      <c r="B98" s="10">
        <v>0</v>
      </c>
      <c r="C98" s="10">
        <v>0</v>
      </c>
      <c r="D98" s="10"/>
      <c r="E98" s="10"/>
      <c r="F98" s="10"/>
      <c r="G98" s="10"/>
      <c r="H98" s="10"/>
    </row>
    <row r="99" spans="1:8" ht="12.75" customHeight="1">
      <c r="A99" s="4" t="s">
        <v>91</v>
      </c>
      <c r="B99" s="11"/>
      <c r="C99" s="11">
        <v>0</v>
      </c>
      <c r="D99" s="11"/>
      <c r="E99" s="11"/>
      <c r="F99" s="11">
        <v>2861782.68</v>
      </c>
      <c r="G99" s="11"/>
      <c r="H99" s="11"/>
    </row>
    <row r="102" ht="12.75" customHeight="1">
      <c r="A102" s="6" t="s">
        <v>10</v>
      </c>
    </row>
    <row r="103" ht="12.75" customHeight="1">
      <c r="A103" s="6" t="s">
        <v>92</v>
      </c>
    </row>
    <row r="104" ht="12.75" customHeight="1">
      <c r="A104" s="6" t="s">
        <v>12</v>
      </c>
    </row>
    <row r="105" spans="1:11" ht="30" customHeight="1">
      <c r="A105" s="20" t="s">
        <v>93</v>
      </c>
      <c r="B105" s="20" t="s">
        <v>94</v>
      </c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 ht="30" customHeight="1">
      <c r="A106" s="21"/>
      <c r="B106" s="20" t="s">
        <v>95</v>
      </c>
      <c r="C106" s="20" t="s">
        <v>96</v>
      </c>
      <c r="D106" s="20" t="s">
        <v>97</v>
      </c>
      <c r="E106" s="20" t="s">
        <v>98</v>
      </c>
      <c r="F106" s="20" t="s">
        <v>99</v>
      </c>
      <c r="G106" s="20" t="s">
        <v>100</v>
      </c>
      <c r="H106" s="20" t="s">
        <v>101</v>
      </c>
      <c r="I106" s="20" t="s">
        <v>102</v>
      </c>
      <c r="J106" s="20" t="s">
        <v>103</v>
      </c>
      <c r="K106" s="20" t="s">
        <v>104</v>
      </c>
    </row>
    <row r="107" spans="1:11" ht="12.75" customHeight="1">
      <c r="A107" s="3" t="s">
        <v>93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.75" customHeight="1">
      <c r="A108" s="4" t="s">
        <v>105</v>
      </c>
      <c r="B108" s="11">
        <v>85000000</v>
      </c>
      <c r="C108" s="11">
        <v>85781839.13</v>
      </c>
      <c r="D108" s="11">
        <f>D109+D113</f>
        <v>10331237.830000002</v>
      </c>
      <c r="E108" s="11">
        <f>E109+E113</f>
        <v>34462830.989999995</v>
      </c>
      <c r="F108" s="11">
        <f>C108-E108</f>
        <v>51319008.14</v>
      </c>
      <c r="G108" s="11">
        <f>G109+G113</f>
        <v>11372543.65</v>
      </c>
      <c r="H108" s="11">
        <f>H109+H113</f>
        <v>29148439.46</v>
      </c>
      <c r="I108" s="11">
        <f>C108-H108</f>
        <v>56633399.669999994</v>
      </c>
      <c r="J108" s="11">
        <v>28358017.45</v>
      </c>
      <c r="K108" s="11"/>
    </row>
    <row r="109" spans="1:11" ht="12.75" customHeight="1">
      <c r="A109" s="3" t="s">
        <v>106</v>
      </c>
      <c r="B109" s="10">
        <v>66120000</v>
      </c>
      <c r="C109" s="10">
        <v>65697257.1</v>
      </c>
      <c r="D109" s="10">
        <v>8581409.46</v>
      </c>
      <c r="E109" s="10">
        <v>29224724.81</v>
      </c>
      <c r="F109" s="11">
        <f aca="true" t="shared" si="0" ref="F109:F127">C109-E109</f>
        <v>36472532.29000001</v>
      </c>
      <c r="G109" s="10">
        <v>9229671.93</v>
      </c>
      <c r="H109" s="10">
        <v>25369104.5</v>
      </c>
      <c r="I109" s="11">
        <f aca="true" t="shared" si="1" ref="I109:I127">C109-H109</f>
        <v>40328152.6</v>
      </c>
      <c r="J109" s="10">
        <v>24629961.34</v>
      </c>
      <c r="K109" s="10"/>
    </row>
    <row r="110" spans="1:11" ht="12.75" customHeight="1">
      <c r="A110" s="4" t="s">
        <v>107</v>
      </c>
      <c r="B110" s="11">
        <v>45693000</v>
      </c>
      <c r="C110" s="11">
        <v>45758453.25</v>
      </c>
      <c r="D110" s="11">
        <v>4664115.53</v>
      </c>
      <c r="E110" s="11">
        <v>15150885.45</v>
      </c>
      <c r="F110" s="11">
        <f t="shared" si="0"/>
        <v>30607567.8</v>
      </c>
      <c r="G110" s="11">
        <v>4664115.53</v>
      </c>
      <c r="H110" s="11">
        <v>15150885.45</v>
      </c>
      <c r="I110" s="11">
        <f t="shared" si="1"/>
        <v>30607567.8</v>
      </c>
      <c r="J110" s="11">
        <v>15013777.88</v>
      </c>
      <c r="K110" s="11"/>
    </row>
    <row r="111" spans="1:11" ht="12.75" customHeight="1">
      <c r="A111" s="3" t="s">
        <v>108</v>
      </c>
      <c r="B111" s="10">
        <v>0</v>
      </c>
      <c r="C111" s="10">
        <v>0</v>
      </c>
      <c r="D111" s="10">
        <v>0</v>
      </c>
      <c r="E111" s="10">
        <v>0</v>
      </c>
      <c r="F111" s="11">
        <f t="shared" si="0"/>
        <v>0</v>
      </c>
      <c r="G111" s="10">
        <v>0</v>
      </c>
      <c r="H111" s="10">
        <v>0</v>
      </c>
      <c r="I111" s="11">
        <f t="shared" si="1"/>
        <v>0</v>
      </c>
      <c r="J111" s="10">
        <v>0</v>
      </c>
      <c r="K111" s="10"/>
    </row>
    <row r="112" spans="1:11" ht="12.75" customHeight="1">
      <c r="A112" s="4" t="s">
        <v>109</v>
      </c>
      <c r="B112" s="11">
        <v>20427000</v>
      </c>
      <c r="C112" s="11">
        <v>19938803.85</v>
      </c>
      <c r="D112" s="11">
        <v>3917293.93</v>
      </c>
      <c r="E112" s="11">
        <v>14073839.36</v>
      </c>
      <c r="F112" s="11">
        <f t="shared" si="0"/>
        <v>5864964.490000002</v>
      </c>
      <c r="G112" s="11">
        <v>4565556.4</v>
      </c>
      <c r="H112" s="11">
        <v>10218219.05</v>
      </c>
      <c r="I112" s="11">
        <f t="shared" si="1"/>
        <v>9720584.8</v>
      </c>
      <c r="J112" s="11">
        <v>9616183.46</v>
      </c>
      <c r="K112" s="11"/>
    </row>
    <row r="113" spans="1:11" ht="12.75" customHeight="1">
      <c r="A113" s="3" t="s">
        <v>110</v>
      </c>
      <c r="B113" s="10">
        <v>18480000</v>
      </c>
      <c r="C113" s="10">
        <v>19684582.03</v>
      </c>
      <c r="D113" s="10">
        <v>1749828.37</v>
      </c>
      <c r="E113" s="10">
        <v>5238106.18</v>
      </c>
      <c r="F113" s="11">
        <f t="shared" si="0"/>
        <v>14446475.850000001</v>
      </c>
      <c r="G113" s="10">
        <v>2142871.72</v>
      </c>
      <c r="H113" s="10">
        <v>3779334.96</v>
      </c>
      <c r="I113" s="11">
        <f t="shared" si="1"/>
        <v>15905247.07</v>
      </c>
      <c r="J113" s="10">
        <v>3728056.11</v>
      </c>
      <c r="K113" s="10"/>
    </row>
    <row r="114" spans="1:11" ht="12.75" customHeight="1">
      <c r="A114" s="4" t="s">
        <v>111</v>
      </c>
      <c r="B114" s="11">
        <v>18130000</v>
      </c>
      <c r="C114" s="11">
        <v>19334582.03</v>
      </c>
      <c r="D114" s="11">
        <v>1729883.95</v>
      </c>
      <c r="E114" s="11">
        <v>5119328.06</v>
      </c>
      <c r="F114" s="11">
        <f t="shared" si="0"/>
        <v>14215253.970000003</v>
      </c>
      <c r="G114" s="11">
        <v>2122927.3</v>
      </c>
      <c r="H114" s="11">
        <v>3660556.84</v>
      </c>
      <c r="I114" s="11">
        <f t="shared" si="1"/>
        <v>15674025.190000001</v>
      </c>
      <c r="J114" s="11">
        <v>3609277.99</v>
      </c>
      <c r="K114" s="11"/>
    </row>
    <row r="115" spans="1:11" ht="12.75" customHeight="1">
      <c r="A115" s="3" t="s">
        <v>112</v>
      </c>
      <c r="B115" s="10">
        <v>50000</v>
      </c>
      <c r="C115" s="10">
        <v>50000</v>
      </c>
      <c r="D115" s="10">
        <v>0</v>
      </c>
      <c r="E115" s="10">
        <v>0</v>
      </c>
      <c r="F115" s="11">
        <f t="shared" si="0"/>
        <v>50000</v>
      </c>
      <c r="G115" s="10">
        <v>0</v>
      </c>
      <c r="H115" s="10">
        <v>0</v>
      </c>
      <c r="I115" s="11">
        <f t="shared" si="1"/>
        <v>50000</v>
      </c>
      <c r="J115" s="10">
        <v>0</v>
      </c>
      <c r="K115" s="10"/>
    </row>
    <row r="116" spans="1:11" ht="12.75" customHeight="1">
      <c r="A116" s="4" t="s">
        <v>113</v>
      </c>
      <c r="B116" s="11">
        <v>300000</v>
      </c>
      <c r="C116" s="11">
        <v>300000</v>
      </c>
      <c r="D116" s="11">
        <v>19944.42</v>
      </c>
      <c r="E116" s="11">
        <v>118778.12</v>
      </c>
      <c r="F116" s="11">
        <f t="shared" si="0"/>
        <v>181221.88</v>
      </c>
      <c r="G116" s="11">
        <v>19944.42</v>
      </c>
      <c r="H116" s="11">
        <v>118778.12</v>
      </c>
      <c r="I116" s="11">
        <f t="shared" si="1"/>
        <v>181221.88</v>
      </c>
      <c r="J116" s="11">
        <v>118778.12</v>
      </c>
      <c r="K116" s="11"/>
    </row>
    <row r="117" spans="1:11" ht="12.75" customHeight="1">
      <c r="A117" s="3" t="s">
        <v>114</v>
      </c>
      <c r="B117" s="10">
        <v>400000</v>
      </c>
      <c r="C117" s="10">
        <v>400000</v>
      </c>
      <c r="D117" s="10"/>
      <c r="E117" s="10"/>
      <c r="F117" s="11">
        <f t="shared" si="0"/>
        <v>400000</v>
      </c>
      <c r="G117" s="10"/>
      <c r="H117" s="10"/>
      <c r="I117" s="11">
        <f t="shared" si="1"/>
        <v>400000</v>
      </c>
      <c r="J117" s="10"/>
      <c r="K117" s="10"/>
    </row>
    <row r="118" spans="1:11" ht="12.75" customHeight="1">
      <c r="A118" s="4" t="s">
        <v>115</v>
      </c>
      <c r="B118" s="11">
        <v>0</v>
      </c>
      <c r="C118" s="11">
        <v>0</v>
      </c>
      <c r="D118" s="11">
        <v>0</v>
      </c>
      <c r="E118" s="11">
        <v>0</v>
      </c>
      <c r="F118" s="11">
        <f t="shared" si="0"/>
        <v>0</v>
      </c>
      <c r="G118" s="11">
        <v>0</v>
      </c>
      <c r="H118" s="11">
        <v>0</v>
      </c>
      <c r="I118" s="11">
        <f t="shared" si="1"/>
        <v>0</v>
      </c>
      <c r="J118" s="11">
        <v>0</v>
      </c>
      <c r="K118" s="11"/>
    </row>
    <row r="119" spans="1:11" ht="12.75" customHeight="1">
      <c r="A119" s="3" t="s">
        <v>116</v>
      </c>
      <c r="B119" s="10">
        <f>B110+B112+B114+B115+B116+B117</f>
        <v>85000000</v>
      </c>
      <c r="C119" s="10">
        <f aca="true" t="shared" si="2" ref="C119:J119">C110+C112+C114+C115+C116+C117</f>
        <v>85781839.13</v>
      </c>
      <c r="D119" s="10">
        <f t="shared" si="2"/>
        <v>10331237.83</v>
      </c>
      <c r="E119" s="10">
        <f t="shared" si="2"/>
        <v>34462830.989999995</v>
      </c>
      <c r="F119" s="11">
        <f t="shared" si="0"/>
        <v>51319008.14</v>
      </c>
      <c r="G119" s="10">
        <f t="shared" si="2"/>
        <v>11372543.65</v>
      </c>
      <c r="H119" s="10">
        <f t="shared" si="2"/>
        <v>29148439.46</v>
      </c>
      <c r="I119" s="11">
        <f t="shared" si="1"/>
        <v>56633399.669999994</v>
      </c>
      <c r="J119" s="10">
        <f t="shared" si="2"/>
        <v>28358017.450000007</v>
      </c>
      <c r="K119" s="10"/>
    </row>
    <row r="120" spans="1:11" ht="12.75" customHeight="1">
      <c r="A120" s="4" t="s">
        <v>117</v>
      </c>
      <c r="B120" s="11">
        <v>0</v>
      </c>
      <c r="C120" s="11">
        <v>0</v>
      </c>
      <c r="D120" s="11">
        <v>0</v>
      </c>
      <c r="E120" s="11">
        <v>0</v>
      </c>
      <c r="F120" s="11">
        <f t="shared" si="0"/>
        <v>0</v>
      </c>
      <c r="G120" s="11">
        <v>0</v>
      </c>
      <c r="H120" s="11">
        <v>0</v>
      </c>
      <c r="I120" s="11">
        <f t="shared" si="1"/>
        <v>0</v>
      </c>
      <c r="J120" s="11">
        <v>0</v>
      </c>
      <c r="K120" s="11"/>
    </row>
    <row r="121" spans="1:11" ht="12.75" customHeight="1">
      <c r="A121" s="3" t="s">
        <v>118</v>
      </c>
      <c r="B121" s="10">
        <v>0</v>
      </c>
      <c r="C121" s="10">
        <v>0</v>
      </c>
      <c r="D121" s="10">
        <v>0</v>
      </c>
      <c r="E121" s="10">
        <v>0</v>
      </c>
      <c r="F121" s="11">
        <f t="shared" si="0"/>
        <v>0</v>
      </c>
      <c r="G121" s="10">
        <v>0</v>
      </c>
      <c r="H121" s="10">
        <v>0</v>
      </c>
      <c r="I121" s="11">
        <f t="shared" si="1"/>
        <v>0</v>
      </c>
      <c r="J121" s="10">
        <v>0</v>
      </c>
      <c r="K121" s="10"/>
    </row>
    <row r="122" spans="1:11" ht="12.75" customHeight="1">
      <c r="A122" s="4" t="s">
        <v>119</v>
      </c>
      <c r="B122" s="11">
        <v>0</v>
      </c>
      <c r="C122" s="11">
        <v>0</v>
      </c>
      <c r="D122" s="11">
        <v>0</v>
      </c>
      <c r="E122" s="11">
        <v>0</v>
      </c>
      <c r="F122" s="11">
        <f t="shared" si="0"/>
        <v>0</v>
      </c>
      <c r="G122" s="11">
        <v>0</v>
      </c>
      <c r="H122" s="11">
        <v>0</v>
      </c>
      <c r="I122" s="11">
        <f t="shared" si="1"/>
        <v>0</v>
      </c>
      <c r="J122" s="11">
        <v>0</v>
      </c>
      <c r="K122" s="11"/>
    </row>
    <row r="123" spans="1:11" ht="12.75" customHeight="1">
      <c r="A123" s="3" t="s">
        <v>120</v>
      </c>
      <c r="B123" s="10">
        <v>0</v>
      </c>
      <c r="C123" s="10">
        <v>0</v>
      </c>
      <c r="D123" s="10">
        <v>0</v>
      </c>
      <c r="E123" s="10">
        <v>0</v>
      </c>
      <c r="F123" s="11">
        <f t="shared" si="0"/>
        <v>0</v>
      </c>
      <c r="G123" s="10">
        <v>0</v>
      </c>
      <c r="H123" s="10">
        <v>0</v>
      </c>
      <c r="I123" s="11">
        <f t="shared" si="1"/>
        <v>0</v>
      </c>
      <c r="J123" s="10">
        <v>0</v>
      </c>
      <c r="K123" s="10"/>
    </row>
    <row r="124" spans="1:11" ht="12.75" customHeight="1">
      <c r="A124" s="4" t="s">
        <v>121</v>
      </c>
      <c r="B124" s="11">
        <v>0</v>
      </c>
      <c r="C124" s="11">
        <v>0</v>
      </c>
      <c r="D124" s="11">
        <v>0</v>
      </c>
      <c r="E124" s="11">
        <v>0</v>
      </c>
      <c r="F124" s="11">
        <f t="shared" si="0"/>
        <v>0</v>
      </c>
      <c r="G124" s="11">
        <v>0</v>
      </c>
      <c r="H124" s="11">
        <v>0</v>
      </c>
      <c r="I124" s="11">
        <f t="shared" si="1"/>
        <v>0</v>
      </c>
      <c r="J124" s="11">
        <v>0</v>
      </c>
      <c r="K124" s="11"/>
    </row>
    <row r="125" spans="1:11" ht="12.75" customHeight="1">
      <c r="A125" s="3" t="s">
        <v>119</v>
      </c>
      <c r="B125" s="10">
        <v>0</v>
      </c>
      <c r="C125" s="10">
        <v>0</v>
      </c>
      <c r="D125" s="10">
        <v>0</v>
      </c>
      <c r="E125" s="10">
        <v>0</v>
      </c>
      <c r="F125" s="11">
        <f t="shared" si="0"/>
        <v>0</v>
      </c>
      <c r="G125" s="10">
        <v>0</v>
      </c>
      <c r="H125" s="10">
        <v>0</v>
      </c>
      <c r="I125" s="11">
        <f t="shared" si="1"/>
        <v>0</v>
      </c>
      <c r="J125" s="10">
        <v>0</v>
      </c>
      <c r="K125" s="10"/>
    </row>
    <row r="126" spans="1:11" ht="12.75" customHeight="1">
      <c r="A126" s="4" t="s">
        <v>120</v>
      </c>
      <c r="B126" s="11">
        <v>0</v>
      </c>
      <c r="C126" s="11">
        <v>0</v>
      </c>
      <c r="D126" s="11">
        <v>0</v>
      </c>
      <c r="E126" s="11">
        <v>0</v>
      </c>
      <c r="F126" s="11">
        <f t="shared" si="0"/>
        <v>0</v>
      </c>
      <c r="G126" s="11">
        <v>0</v>
      </c>
      <c r="H126" s="11">
        <v>0</v>
      </c>
      <c r="I126" s="11">
        <f t="shared" si="1"/>
        <v>0</v>
      </c>
      <c r="J126" s="11">
        <v>0</v>
      </c>
      <c r="K126" s="11"/>
    </row>
    <row r="127" spans="1:11" ht="12.75" customHeight="1">
      <c r="A127" s="3" t="s">
        <v>122</v>
      </c>
      <c r="B127" s="10">
        <v>85000000</v>
      </c>
      <c r="C127" s="10">
        <v>85781839.13</v>
      </c>
      <c r="D127" s="10">
        <v>10331237.83</v>
      </c>
      <c r="E127" s="10">
        <v>34462830.989999995</v>
      </c>
      <c r="F127" s="11">
        <f t="shared" si="0"/>
        <v>51319008.14</v>
      </c>
      <c r="G127" s="10">
        <v>11372543.65</v>
      </c>
      <c r="H127" s="10">
        <v>29148439.46</v>
      </c>
      <c r="I127" s="11">
        <f t="shared" si="1"/>
        <v>56633399.669999994</v>
      </c>
      <c r="J127" s="10">
        <v>28358017.450000007</v>
      </c>
      <c r="K127" s="10"/>
    </row>
    <row r="128" spans="1:11" ht="12.75" customHeight="1">
      <c r="A128" s="4" t="s">
        <v>123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2.75" customHeight="1">
      <c r="A129" s="3" t="s">
        <v>124</v>
      </c>
      <c r="B129" s="10">
        <f aca="true" t="shared" si="3" ref="B129:J129">B119</f>
        <v>85000000</v>
      </c>
      <c r="C129" s="10">
        <f t="shared" si="3"/>
        <v>85781839.13</v>
      </c>
      <c r="D129" s="10">
        <f t="shared" si="3"/>
        <v>10331237.83</v>
      </c>
      <c r="E129" s="10">
        <f t="shared" si="3"/>
        <v>34462830.989999995</v>
      </c>
      <c r="F129" s="11"/>
      <c r="G129" s="10">
        <f t="shared" si="3"/>
        <v>11372543.65</v>
      </c>
      <c r="H129" s="10">
        <f t="shared" si="3"/>
        <v>29148439.46</v>
      </c>
      <c r="I129" s="10"/>
      <c r="J129" s="10">
        <f t="shared" si="3"/>
        <v>28358017.450000007</v>
      </c>
      <c r="K129" s="10"/>
    </row>
    <row r="130" spans="1:11" ht="12.75" customHeight="1">
      <c r="A130" s="4" t="s">
        <v>125</v>
      </c>
      <c r="B130" s="11">
        <v>0</v>
      </c>
      <c r="C130" s="11">
        <v>0</v>
      </c>
      <c r="D130" s="11"/>
      <c r="E130" s="11"/>
      <c r="F130" s="11">
        <v>0</v>
      </c>
      <c r="G130" s="11"/>
      <c r="H130" s="11"/>
      <c r="I130" s="11">
        <v>0</v>
      </c>
      <c r="J130" s="11"/>
      <c r="K130" s="11"/>
    </row>
    <row r="133" ht="12.75" customHeight="1">
      <c r="A133" s="6" t="s">
        <v>10</v>
      </c>
    </row>
    <row r="134" ht="12.75" customHeight="1">
      <c r="A134" s="6" t="s">
        <v>126</v>
      </c>
    </row>
    <row r="135" ht="12.75" customHeight="1">
      <c r="A135" s="6" t="s">
        <v>12</v>
      </c>
    </row>
    <row r="136" spans="1:8" ht="30" customHeight="1">
      <c r="A136" s="20" t="s">
        <v>127</v>
      </c>
      <c r="B136" s="20" t="s">
        <v>128</v>
      </c>
      <c r="C136" s="20"/>
      <c r="D136" s="20"/>
      <c r="E136" s="20"/>
      <c r="F136" s="20"/>
      <c r="G136" s="20"/>
      <c r="H136" s="20"/>
    </row>
    <row r="137" spans="1:8" ht="30" customHeight="1">
      <c r="A137" s="21"/>
      <c r="B137" s="20" t="s">
        <v>15</v>
      </c>
      <c r="C137" s="20" t="s">
        <v>16</v>
      </c>
      <c r="D137" s="20" t="s">
        <v>17</v>
      </c>
      <c r="E137" s="20"/>
      <c r="F137" s="20"/>
      <c r="G137" s="20"/>
      <c r="H137" s="20" t="s">
        <v>18</v>
      </c>
    </row>
    <row r="138" spans="1:8" ht="30" customHeight="1">
      <c r="A138" s="21"/>
      <c r="B138" s="21"/>
      <c r="C138" s="21"/>
      <c r="D138" s="20" t="s">
        <v>19</v>
      </c>
      <c r="E138" s="20" t="s">
        <v>20</v>
      </c>
      <c r="F138" s="20" t="s">
        <v>21</v>
      </c>
      <c r="G138" s="20" t="s">
        <v>22</v>
      </c>
      <c r="H138" s="21"/>
    </row>
    <row r="139" spans="1:8" ht="12.75" customHeight="1">
      <c r="A139" s="3" t="s">
        <v>127</v>
      </c>
      <c r="B139" s="5"/>
      <c r="C139" s="5"/>
      <c r="D139" s="5"/>
      <c r="E139" s="5"/>
      <c r="F139" s="5"/>
      <c r="G139" s="5"/>
      <c r="H139" s="5"/>
    </row>
    <row r="140" spans="1:8" ht="12.75" customHeight="1">
      <c r="A140" s="4" t="s">
        <v>79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</row>
    <row r="141" spans="1:8" ht="12.75" customHeight="1">
      <c r="A141" s="3" t="s">
        <v>24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</row>
    <row r="142" spans="1:8" ht="12.75" customHeight="1">
      <c r="A142" s="4" t="s">
        <v>25</v>
      </c>
      <c r="B142" s="11"/>
      <c r="C142" s="11"/>
      <c r="D142" s="11"/>
      <c r="E142" s="11"/>
      <c r="F142" s="11"/>
      <c r="G142" s="11"/>
      <c r="H142" s="11"/>
    </row>
    <row r="143" spans="1:8" ht="12.75" customHeight="1">
      <c r="A143" s="3" t="s">
        <v>26</v>
      </c>
      <c r="B143" s="10"/>
      <c r="C143" s="10"/>
      <c r="D143" s="10"/>
      <c r="E143" s="10"/>
      <c r="F143" s="10"/>
      <c r="G143" s="10"/>
      <c r="H143" s="10"/>
    </row>
    <row r="144" spans="1:8" ht="12.75" customHeight="1">
      <c r="A144" s="4" t="s">
        <v>27</v>
      </c>
      <c r="B144" s="11"/>
      <c r="C144" s="11"/>
      <c r="D144" s="11"/>
      <c r="E144" s="11"/>
      <c r="F144" s="11"/>
      <c r="G144" s="11"/>
      <c r="H144" s="11"/>
    </row>
    <row r="145" spans="1:8" ht="12.75" customHeight="1">
      <c r="A145" s="3" t="s">
        <v>28</v>
      </c>
      <c r="B145" s="10"/>
      <c r="C145" s="10"/>
      <c r="D145" s="10"/>
      <c r="E145" s="10"/>
      <c r="F145" s="10"/>
      <c r="G145" s="10"/>
      <c r="H145" s="10"/>
    </row>
    <row r="146" spans="1:8" ht="12.75" customHeight="1">
      <c r="A146" s="4" t="s">
        <v>29</v>
      </c>
      <c r="B146" s="11"/>
      <c r="C146" s="11"/>
      <c r="D146" s="11"/>
      <c r="E146" s="11"/>
      <c r="F146" s="11"/>
      <c r="G146" s="11"/>
      <c r="H146" s="11"/>
    </row>
    <row r="147" spans="1:8" ht="12.75" customHeight="1">
      <c r="A147" s="3" t="s">
        <v>30</v>
      </c>
      <c r="B147" s="10"/>
      <c r="C147" s="10"/>
      <c r="D147" s="10"/>
      <c r="E147" s="10"/>
      <c r="F147" s="10"/>
      <c r="G147" s="10"/>
      <c r="H147" s="10"/>
    </row>
    <row r="148" spans="1:8" ht="12.75" customHeight="1">
      <c r="A148" s="4" t="s">
        <v>31</v>
      </c>
      <c r="B148" s="11"/>
      <c r="C148" s="11"/>
      <c r="D148" s="11"/>
      <c r="E148" s="11"/>
      <c r="F148" s="11"/>
      <c r="G148" s="11"/>
      <c r="H148" s="11"/>
    </row>
    <row r="149" spans="1:8" ht="25.5" customHeight="1">
      <c r="A149" s="3" t="s">
        <v>32</v>
      </c>
      <c r="B149" s="10"/>
      <c r="C149" s="10"/>
      <c r="D149" s="10"/>
      <c r="E149" s="10"/>
      <c r="F149" s="10"/>
      <c r="G149" s="10"/>
      <c r="H149" s="10"/>
    </row>
    <row r="150" spans="1:8" ht="12.75" customHeight="1">
      <c r="A150" s="4" t="s">
        <v>33</v>
      </c>
      <c r="B150" s="11"/>
      <c r="C150" s="11"/>
      <c r="D150" s="11"/>
      <c r="E150" s="11"/>
      <c r="F150" s="11"/>
      <c r="G150" s="11"/>
      <c r="H150" s="11"/>
    </row>
    <row r="151" spans="1:8" ht="12.75" customHeight="1">
      <c r="A151" s="3" t="s">
        <v>34</v>
      </c>
      <c r="B151" s="10"/>
      <c r="C151" s="10"/>
      <c r="D151" s="10"/>
      <c r="E151" s="10"/>
      <c r="F151" s="10"/>
      <c r="G151" s="10"/>
      <c r="H151" s="10"/>
    </row>
    <row r="152" spans="1:8" ht="12.75" customHeight="1">
      <c r="A152" s="4" t="s">
        <v>35</v>
      </c>
      <c r="B152" s="11"/>
      <c r="C152" s="11"/>
      <c r="D152" s="11"/>
      <c r="E152" s="11"/>
      <c r="F152" s="11"/>
      <c r="G152" s="11"/>
      <c r="H152" s="11"/>
    </row>
    <row r="153" spans="1:8" ht="12.75" customHeight="1">
      <c r="A153" s="3" t="s">
        <v>36</v>
      </c>
      <c r="B153" s="10"/>
      <c r="C153" s="10"/>
      <c r="D153" s="10"/>
      <c r="E153" s="10"/>
      <c r="F153" s="10"/>
      <c r="G153" s="10"/>
      <c r="H153" s="10"/>
    </row>
    <row r="154" spans="1:8" ht="25.5" customHeight="1">
      <c r="A154" s="4" t="s">
        <v>37</v>
      </c>
      <c r="B154" s="11"/>
      <c r="C154" s="11"/>
      <c r="D154" s="11"/>
      <c r="E154" s="11"/>
      <c r="F154" s="11"/>
      <c r="G154" s="11"/>
      <c r="H154" s="11"/>
    </row>
    <row r="155" spans="1:8" ht="12.75" customHeight="1">
      <c r="A155" s="3" t="s">
        <v>38</v>
      </c>
      <c r="B155" s="10"/>
      <c r="C155" s="10"/>
      <c r="D155" s="10"/>
      <c r="E155" s="10"/>
      <c r="F155" s="10"/>
      <c r="G155" s="10"/>
      <c r="H155" s="10"/>
    </row>
    <row r="156" spans="1:8" ht="12.75" customHeight="1">
      <c r="A156" s="4" t="s">
        <v>39</v>
      </c>
      <c r="B156" s="11"/>
      <c r="C156" s="11"/>
      <c r="D156" s="11"/>
      <c r="E156" s="11"/>
      <c r="F156" s="11"/>
      <c r="G156" s="11"/>
      <c r="H156" s="11"/>
    </row>
    <row r="157" spans="1:8" ht="12.75" customHeight="1">
      <c r="A157" s="3" t="s">
        <v>40</v>
      </c>
      <c r="B157" s="10"/>
      <c r="C157" s="10"/>
      <c r="D157" s="10"/>
      <c r="E157" s="10"/>
      <c r="F157" s="10"/>
      <c r="G157" s="10"/>
      <c r="H157" s="10"/>
    </row>
    <row r="158" spans="1:8" ht="12.75" customHeight="1">
      <c r="A158" s="4" t="s">
        <v>41</v>
      </c>
      <c r="B158" s="11"/>
      <c r="C158" s="11"/>
      <c r="D158" s="11"/>
      <c r="E158" s="11"/>
      <c r="F158" s="11"/>
      <c r="G158" s="11"/>
      <c r="H158" s="11"/>
    </row>
    <row r="159" spans="1:8" ht="12.75" customHeight="1">
      <c r="A159" s="3" t="s">
        <v>42</v>
      </c>
      <c r="B159" s="10"/>
      <c r="C159" s="10"/>
      <c r="D159" s="10"/>
      <c r="E159" s="10"/>
      <c r="F159" s="10"/>
      <c r="G159" s="10"/>
      <c r="H159" s="10"/>
    </row>
    <row r="160" spans="1:8" ht="12.75" customHeight="1">
      <c r="A160" s="4" t="s">
        <v>43</v>
      </c>
      <c r="B160" s="11"/>
      <c r="C160" s="11"/>
      <c r="D160" s="11"/>
      <c r="E160" s="11"/>
      <c r="F160" s="11"/>
      <c r="G160" s="11"/>
      <c r="H160" s="11"/>
    </row>
    <row r="161" spans="1:8" ht="12.75" customHeight="1">
      <c r="A161" s="3" t="s">
        <v>44</v>
      </c>
      <c r="B161" s="10"/>
      <c r="C161" s="10"/>
      <c r="D161" s="10"/>
      <c r="E161" s="10"/>
      <c r="F161" s="10"/>
      <c r="G161" s="10"/>
      <c r="H161" s="10"/>
    </row>
    <row r="162" spans="1:8" ht="12.75" customHeight="1">
      <c r="A162" s="4" t="s">
        <v>45</v>
      </c>
      <c r="B162" s="11"/>
      <c r="C162" s="11"/>
      <c r="D162" s="11"/>
      <c r="E162" s="11"/>
      <c r="F162" s="11"/>
      <c r="G162" s="11"/>
      <c r="H162" s="11"/>
    </row>
    <row r="163" spans="1:8" ht="12.75" customHeight="1">
      <c r="A163" s="3" t="s">
        <v>46</v>
      </c>
      <c r="B163" s="10"/>
      <c r="C163" s="10"/>
      <c r="D163" s="10"/>
      <c r="E163" s="10"/>
      <c r="F163" s="10"/>
      <c r="G163" s="10"/>
      <c r="H163" s="10"/>
    </row>
    <row r="164" spans="1:8" ht="12.75" customHeight="1">
      <c r="A164" s="4" t="s">
        <v>47</v>
      </c>
      <c r="B164" s="11"/>
      <c r="C164" s="11"/>
      <c r="D164" s="11"/>
      <c r="E164" s="11"/>
      <c r="F164" s="11"/>
      <c r="G164" s="11"/>
      <c r="H164" s="11"/>
    </row>
    <row r="165" spans="1:8" ht="12.75" customHeight="1">
      <c r="A165" s="3" t="s">
        <v>48</v>
      </c>
      <c r="B165" s="10"/>
      <c r="C165" s="10"/>
      <c r="D165" s="10"/>
      <c r="E165" s="10"/>
      <c r="F165" s="10"/>
      <c r="G165" s="10"/>
      <c r="H165" s="10"/>
    </row>
    <row r="166" spans="1:8" ht="12.75" customHeight="1">
      <c r="A166" s="4" t="s">
        <v>49</v>
      </c>
      <c r="B166" s="11"/>
      <c r="C166" s="11"/>
      <c r="D166" s="11"/>
      <c r="E166" s="11"/>
      <c r="F166" s="11"/>
      <c r="G166" s="11"/>
      <c r="H166" s="11"/>
    </row>
    <row r="167" spans="1:8" ht="12.75" customHeight="1">
      <c r="A167" s="3" t="s">
        <v>50</v>
      </c>
      <c r="B167" s="10"/>
      <c r="C167" s="10"/>
      <c r="D167" s="10"/>
      <c r="E167" s="10"/>
      <c r="F167" s="10"/>
      <c r="G167" s="10"/>
      <c r="H167" s="10"/>
    </row>
    <row r="168" spans="1:8" ht="12.75" customHeight="1">
      <c r="A168" s="4" t="s">
        <v>51</v>
      </c>
      <c r="B168" s="11"/>
      <c r="C168" s="11"/>
      <c r="D168" s="11"/>
      <c r="E168" s="11"/>
      <c r="F168" s="11"/>
      <c r="G168" s="11"/>
      <c r="H168" s="11"/>
    </row>
    <row r="169" spans="1:8" ht="12.75" customHeight="1">
      <c r="A169" s="3" t="s">
        <v>52</v>
      </c>
      <c r="B169" s="10"/>
      <c r="C169" s="10"/>
      <c r="D169" s="10"/>
      <c r="E169" s="10"/>
      <c r="F169" s="10"/>
      <c r="G169" s="10"/>
      <c r="H169" s="10"/>
    </row>
    <row r="170" spans="1:8" ht="12.75" customHeight="1">
      <c r="A170" s="4" t="s">
        <v>53</v>
      </c>
      <c r="B170" s="11"/>
      <c r="C170" s="11"/>
      <c r="D170" s="11"/>
      <c r="E170" s="11"/>
      <c r="F170" s="11"/>
      <c r="G170" s="11"/>
      <c r="H170" s="11"/>
    </row>
    <row r="171" spans="1:8" ht="12.75" customHeight="1">
      <c r="A171" s="3" t="s">
        <v>54</v>
      </c>
      <c r="B171" s="10"/>
      <c r="C171" s="10"/>
      <c r="D171" s="10"/>
      <c r="E171" s="10"/>
      <c r="F171" s="10"/>
      <c r="G171" s="10"/>
      <c r="H171" s="10"/>
    </row>
    <row r="172" spans="1:8" ht="12.75" customHeight="1">
      <c r="A172" s="4" t="s">
        <v>55</v>
      </c>
      <c r="B172" s="11"/>
      <c r="C172" s="11"/>
      <c r="D172" s="11"/>
      <c r="E172" s="11"/>
      <c r="F172" s="11"/>
      <c r="G172" s="11"/>
      <c r="H172" s="11"/>
    </row>
    <row r="173" spans="1:8" ht="12.75" customHeight="1">
      <c r="A173" s="3" t="s">
        <v>56</v>
      </c>
      <c r="B173" s="10"/>
      <c r="C173" s="10"/>
      <c r="D173" s="10"/>
      <c r="E173" s="10"/>
      <c r="F173" s="10"/>
      <c r="G173" s="10"/>
      <c r="H173" s="10"/>
    </row>
    <row r="174" spans="1:8" ht="12.75" customHeight="1">
      <c r="A174" s="4" t="s">
        <v>57</v>
      </c>
      <c r="B174" s="11"/>
      <c r="C174" s="11"/>
      <c r="D174" s="11"/>
      <c r="E174" s="11"/>
      <c r="F174" s="11"/>
      <c r="G174" s="11"/>
      <c r="H174" s="11"/>
    </row>
    <row r="175" spans="1:8" ht="12.75" customHeight="1">
      <c r="A175" s="3" t="s">
        <v>58</v>
      </c>
      <c r="B175" s="10"/>
      <c r="C175" s="10"/>
      <c r="D175" s="10"/>
      <c r="E175" s="10"/>
      <c r="F175" s="10"/>
      <c r="G175" s="10"/>
      <c r="H175" s="10"/>
    </row>
    <row r="176" spans="1:8" ht="12.75" customHeight="1">
      <c r="A176" s="4" t="s">
        <v>59</v>
      </c>
      <c r="B176" s="11"/>
      <c r="C176" s="11"/>
      <c r="D176" s="11"/>
      <c r="E176" s="11"/>
      <c r="F176" s="11"/>
      <c r="G176" s="11"/>
      <c r="H176" s="11"/>
    </row>
    <row r="177" spans="1:8" ht="12.75" customHeight="1">
      <c r="A177" s="3" t="s">
        <v>60</v>
      </c>
      <c r="B177" s="10"/>
      <c r="C177" s="10"/>
      <c r="D177" s="10"/>
      <c r="E177" s="10"/>
      <c r="F177" s="10"/>
      <c r="G177" s="10"/>
      <c r="H177" s="10"/>
    </row>
    <row r="178" spans="1:8" ht="12.75" customHeight="1">
      <c r="A178" s="4" t="s">
        <v>61</v>
      </c>
      <c r="B178" s="11"/>
      <c r="C178" s="11"/>
      <c r="D178" s="11"/>
      <c r="E178" s="11"/>
      <c r="F178" s="11"/>
      <c r="G178" s="11"/>
      <c r="H178" s="11"/>
    </row>
    <row r="179" spans="1:8" ht="12.75" customHeight="1">
      <c r="A179" s="3" t="s">
        <v>62</v>
      </c>
      <c r="B179" s="10"/>
      <c r="C179" s="10"/>
      <c r="D179" s="10"/>
      <c r="E179" s="10"/>
      <c r="F179" s="10"/>
      <c r="G179" s="10"/>
      <c r="H179" s="10"/>
    </row>
    <row r="180" spans="1:8" ht="12.75" customHeight="1">
      <c r="A180" s="4" t="s">
        <v>63</v>
      </c>
      <c r="B180" s="11"/>
      <c r="C180" s="11"/>
      <c r="D180" s="11"/>
      <c r="E180" s="11"/>
      <c r="F180" s="11"/>
      <c r="G180" s="11"/>
      <c r="H180" s="11"/>
    </row>
    <row r="181" spans="1:8" ht="12.75" customHeight="1">
      <c r="A181" s="3" t="s">
        <v>64</v>
      </c>
      <c r="B181" s="10"/>
      <c r="C181" s="10"/>
      <c r="D181" s="10"/>
      <c r="E181" s="10"/>
      <c r="F181" s="10"/>
      <c r="G181" s="10"/>
      <c r="H181" s="10"/>
    </row>
    <row r="182" spans="1:8" ht="12.75" customHeight="1">
      <c r="A182" s="4" t="s">
        <v>65</v>
      </c>
      <c r="B182" s="11"/>
      <c r="C182" s="11"/>
      <c r="D182" s="11"/>
      <c r="E182" s="11"/>
      <c r="F182" s="11"/>
      <c r="G182" s="11"/>
      <c r="H182" s="11"/>
    </row>
    <row r="183" spans="1:8" ht="12.75" customHeight="1">
      <c r="A183" s="3" t="s">
        <v>66</v>
      </c>
      <c r="B183" s="10"/>
      <c r="C183" s="10"/>
      <c r="D183" s="10"/>
      <c r="E183" s="10"/>
      <c r="F183" s="10"/>
      <c r="G183" s="10"/>
      <c r="H183" s="10"/>
    </row>
    <row r="184" spans="1:8" ht="12.75" customHeight="1">
      <c r="A184" s="4" t="s">
        <v>67</v>
      </c>
      <c r="B184" s="11"/>
      <c r="C184" s="11"/>
      <c r="D184" s="11"/>
      <c r="E184" s="11"/>
      <c r="F184" s="11"/>
      <c r="G184" s="11"/>
      <c r="H184" s="11"/>
    </row>
    <row r="185" spans="1:8" ht="12.75" customHeight="1">
      <c r="A185" s="3" t="s">
        <v>68</v>
      </c>
      <c r="B185" s="10"/>
      <c r="C185" s="10"/>
      <c r="D185" s="10"/>
      <c r="E185" s="10"/>
      <c r="F185" s="10"/>
      <c r="G185" s="10"/>
      <c r="H185" s="10"/>
    </row>
    <row r="186" spans="1:8" ht="12.75" customHeight="1">
      <c r="A186" s="4" t="s">
        <v>69</v>
      </c>
      <c r="B186" s="11"/>
      <c r="C186" s="11"/>
      <c r="D186" s="11"/>
      <c r="E186" s="11"/>
      <c r="F186" s="11"/>
      <c r="G186" s="11"/>
      <c r="H186" s="11"/>
    </row>
    <row r="187" spans="1:8" ht="12.75" customHeight="1">
      <c r="A187" s="3" t="s">
        <v>70</v>
      </c>
      <c r="B187" s="10"/>
      <c r="C187" s="10"/>
      <c r="D187" s="10"/>
      <c r="E187" s="10"/>
      <c r="F187" s="10"/>
      <c r="G187" s="10"/>
      <c r="H187" s="10"/>
    </row>
    <row r="188" spans="1:8" ht="12.75" customHeight="1">
      <c r="A188" s="4" t="s">
        <v>71</v>
      </c>
      <c r="B188" s="11"/>
      <c r="C188" s="11"/>
      <c r="D188" s="11"/>
      <c r="E188" s="11"/>
      <c r="F188" s="11"/>
      <c r="G188" s="11"/>
      <c r="H188" s="11"/>
    </row>
    <row r="189" spans="1:8" ht="12.75" customHeight="1">
      <c r="A189" s="3" t="s">
        <v>72</v>
      </c>
      <c r="B189" s="10"/>
      <c r="C189" s="10"/>
      <c r="D189" s="10"/>
      <c r="E189" s="10"/>
      <c r="F189" s="10"/>
      <c r="G189" s="10"/>
      <c r="H189" s="10"/>
    </row>
    <row r="190" spans="1:8" ht="12.75" customHeight="1">
      <c r="A190" s="4" t="s">
        <v>73</v>
      </c>
      <c r="B190" s="11"/>
      <c r="C190" s="11"/>
      <c r="D190" s="11"/>
      <c r="E190" s="11"/>
      <c r="F190" s="11"/>
      <c r="G190" s="11"/>
      <c r="H190" s="11"/>
    </row>
    <row r="191" spans="1:8" ht="12.75" customHeight="1">
      <c r="A191" s="3" t="s">
        <v>51</v>
      </c>
      <c r="B191" s="10"/>
      <c r="C191" s="10"/>
      <c r="D191" s="10"/>
      <c r="E191" s="10"/>
      <c r="F191" s="10"/>
      <c r="G191" s="10"/>
      <c r="H191" s="10"/>
    </row>
    <row r="192" spans="1:8" ht="12.75" customHeight="1">
      <c r="A192" s="4" t="s">
        <v>52</v>
      </c>
      <c r="B192" s="11"/>
      <c r="C192" s="11"/>
      <c r="D192" s="11"/>
      <c r="E192" s="11"/>
      <c r="F192" s="11"/>
      <c r="G192" s="11"/>
      <c r="H192" s="11"/>
    </row>
    <row r="193" spans="1:8" ht="12.75" customHeight="1">
      <c r="A193" s="3" t="s">
        <v>53</v>
      </c>
      <c r="B193" s="10"/>
      <c r="C193" s="10"/>
      <c r="D193" s="10"/>
      <c r="E193" s="10"/>
      <c r="F193" s="10"/>
      <c r="G193" s="10"/>
      <c r="H193" s="10"/>
    </row>
    <row r="194" spans="1:8" ht="12.75" customHeight="1">
      <c r="A194" s="4" t="s">
        <v>54</v>
      </c>
      <c r="B194" s="11"/>
      <c r="C194" s="11"/>
      <c r="D194" s="11"/>
      <c r="E194" s="11"/>
      <c r="F194" s="11"/>
      <c r="G194" s="11"/>
      <c r="H194" s="11"/>
    </row>
    <row r="195" spans="1:8" ht="12.75" customHeight="1">
      <c r="A195" s="3" t="s">
        <v>55</v>
      </c>
      <c r="B195" s="10"/>
      <c r="C195" s="10"/>
      <c r="D195" s="10"/>
      <c r="E195" s="10"/>
      <c r="F195" s="10"/>
      <c r="G195" s="10"/>
      <c r="H195" s="10"/>
    </row>
    <row r="196" spans="1:8" ht="12.75" customHeight="1">
      <c r="A196" s="4" t="s">
        <v>56</v>
      </c>
      <c r="B196" s="11"/>
      <c r="C196" s="11"/>
      <c r="D196" s="11"/>
      <c r="E196" s="11"/>
      <c r="F196" s="11"/>
      <c r="G196" s="11"/>
      <c r="H196" s="11"/>
    </row>
    <row r="197" spans="1:8" ht="12.75" customHeight="1">
      <c r="A197" s="3" t="s">
        <v>57</v>
      </c>
      <c r="B197" s="10"/>
      <c r="C197" s="10"/>
      <c r="D197" s="10"/>
      <c r="E197" s="10"/>
      <c r="F197" s="10"/>
      <c r="G197" s="10"/>
      <c r="H197" s="10"/>
    </row>
    <row r="198" spans="1:8" ht="12.75" customHeight="1">
      <c r="A198" s="4" t="s">
        <v>58</v>
      </c>
      <c r="B198" s="11"/>
      <c r="C198" s="11"/>
      <c r="D198" s="11"/>
      <c r="E198" s="11"/>
      <c r="F198" s="11"/>
      <c r="G198" s="11"/>
      <c r="H198" s="11"/>
    </row>
    <row r="199" spans="1:8" ht="12.75" customHeight="1">
      <c r="A199" s="3" t="s">
        <v>74</v>
      </c>
      <c r="B199" s="10"/>
      <c r="C199" s="10"/>
      <c r="D199" s="10"/>
      <c r="E199" s="10"/>
      <c r="F199" s="10"/>
      <c r="G199" s="10"/>
      <c r="H199" s="10"/>
    </row>
    <row r="200" spans="1:8" ht="12.75" customHeight="1">
      <c r="A200" s="4" t="s">
        <v>75</v>
      </c>
      <c r="B200" s="11"/>
      <c r="C200" s="11"/>
      <c r="D200" s="11"/>
      <c r="E200" s="11"/>
      <c r="F200" s="11"/>
      <c r="G200" s="11"/>
      <c r="H200" s="11"/>
    </row>
    <row r="201" spans="1:8" ht="12.75" customHeight="1">
      <c r="A201" s="3" t="s">
        <v>76</v>
      </c>
      <c r="B201" s="10"/>
      <c r="C201" s="10"/>
      <c r="D201" s="10"/>
      <c r="E201" s="10"/>
      <c r="F201" s="10"/>
      <c r="G201" s="10"/>
      <c r="H201" s="10"/>
    </row>
    <row r="202" spans="1:8" ht="12.75" customHeight="1">
      <c r="A202" s="4" t="s">
        <v>77</v>
      </c>
      <c r="B202" s="11"/>
      <c r="C202" s="11"/>
      <c r="D202" s="11"/>
      <c r="E202" s="11"/>
      <c r="F202" s="11"/>
      <c r="G202" s="11"/>
      <c r="H202" s="11"/>
    </row>
    <row r="203" spans="1:8" ht="12.75" customHeight="1">
      <c r="A203" s="3" t="s">
        <v>78</v>
      </c>
      <c r="B203" s="10"/>
      <c r="C203" s="10"/>
      <c r="D203" s="10"/>
      <c r="E203" s="10"/>
      <c r="F203" s="10"/>
      <c r="G203" s="10"/>
      <c r="H203" s="10"/>
    </row>
    <row r="206" ht="12.75" customHeight="1">
      <c r="A206" s="6" t="s">
        <v>10</v>
      </c>
    </row>
    <row r="207" ht="12.75" customHeight="1">
      <c r="A207" s="6" t="s">
        <v>129</v>
      </c>
    </row>
    <row r="208" ht="12.75" customHeight="1">
      <c r="A208" s="6" t="s">
        <v>12</v>
      </c>
    </row>
    <row r="209" spans="1:11" ht="30" customHeight="1">
      <c r="A209" s="20" t="s">
        <v>130</v>
      </c>
      <c r="B209" s="20" t="s">
        <v>131</v>
      </c>
      <c r="C209" s="20"/>
      <c r="D209" s="20"/>
      <c r="E209" s="20"/>
      <c r="F209" s="20"/>
      <c r="G209" s="20"/>
      <c r="H209" s="20"/>
      <c r="I209" s="20"/>
      <c r="J209" s="20"/>
      <c r="K209" s="20"/>
    </row>
    <row r="210" spans="1:11" ht="30" customHeight="1">
      <c r="A210" s="21"/>
      <c r="B210" s="20" t="s">
        <v>95</v>
      </c>
      <c r="C210" s="20" t="s">
        <v>96</v>
      </c>
      <c r="D210" s="20" t="s">
        <v>97</v>
      </c>
      <c r="E210" s="20" t="s">
        <v>98</v>
      </c>
      <c r="F210" s="20" t="s">
        <v>99</v>
      </c>
      <c r="G210" s="20" t="s">
        <v>100</v>
      </c>
      <c r="H210" s="20" t="s">
        <v>101</v>
      </c>
      <c r="I210" s="20" t="s">
        <v>102</v>
      </c>
      <c r="J210" s="20" t="s">
        <v>103</v>
      </c>
      <c r="K210" s="20" t="s">
        <v>104</v>
      </c>
    </row>
    <row r="211" spans="1:11" ht="12.75" customHeight="1">
      <c r="A211" s="3" t="s">
        <v>130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2.75" customHeight="1">
      <c r="A212" s="4" t="s">
        <v>115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/>
    </row>
    <row r="213" spans="1:11" ht="12.75" customHeight="1">
      <c r="A213" s="3" t="s">
        <v>106</v>
      </c>
      <c r="B213" s="10">
        <v>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/>
    </row>
    <row r="214" spans="1:11" ht="12.75" customHeight="1">
      <c r="A214" s="4" t="s">
        <v>107</v>
      </c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/>
    </row>
    <row r="215" spans="1:11" ht="12.75" customHeight="1">
      <c r="A215" s="3" t="s">
        <v>108</v>
      </c>
      <c r="B215" s="10">
        <v>0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/>
    </row>
    <row r="216" spans="1:11" ht="12.75" customHeight="1">
      <c r="A216" s="4" t="s">
        <v>109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/>
    </row>
    <row r="217" spans="1:11" ht="12.75" customHeight="1">
      <c r="A217" s="3" t="s">
        <v>110</v>
      </c>
      <c r="B217" s="10">
        <v>0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/>
    </row>
    <row r="218" spans="1:11" ht="12.75" customHeight="1">
      <c r="A218" s="4" t="s">
        <v>111</v>
      </c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/>
    </row>
    <row r="219" spans="1:11" ht="12.75" customHeight="1">
      <c r="A219" s="3" t="s">
        <v>112</v>
      </c>
      <c r="B219" s="10">
        <v>0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/>
    </row>
    <row r="220" spans="1:11" ht="12.75" customHeight="1">
      <c r="A220" s="4" t="s">
        <v>113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/>
    </row>
    <row r="221" spans="1:11" ht="12.75" customHeight="1">
      <c r="A221" s="3" t="s">
        <v>114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4" ht="12.75" customHeight="1">
      <c r="A224" s="6" t="s">
        <v>10</v>
      </c>
    </row>
    <row r="225" ht="12.75" customHeight="1">
      <c r="A225" s="6" t="s">
        <v>132</v>
      </c>
    </row>
    <row r="226" ht="12.75" customHeight="1">
      <c r="A226" s="6" t="s">
        <v>12</v>
      </c>
    </row>
    <row r="227" spans="1:2" ht="30" customHeight="1">
      <c r="A227" s="20" t="s">
        <v>133</v>
      </c>
      <c r="B227" s="20" t="s">
        <v>134</v>
      </c>
    </row>
    <row r="228" spans="1:2" ht="30" customHeight="1">
      <c r="A228" s="21"/>
      <c r="B228" s="20" t="s">
        <v>135</v>
      </c>
    </row>
    <row r="229" spans="1:2" ht="12.75" customHeight="1">
      <c r="A229" s="3" t="s">
        <v>133</v>
      </c>
      <c r="B229" s="5"/>
    </row>
    <row r="230" spans="1:2" ht="300" customHeight="1">
      <c r="A230" s="4" t="s">
        <v>137</v>
      </c>
      <c r="B230" s="22" t="s">
        <v>782</v>
      </c>
    </row>
  </sheetData>
  <sheetProtection password="E3ED" sheet="1" objects="1" scenarios="1"/>
  <mergeCells count="17">
    <mergeCell ref="A17:A19"/>
    <mergeCell ref="B17:H17"/>
    <mergeCell ref="B18:B19"/>
    <mergeCell ref="C18:C19"/>
    <mergeCell ref="D18:G18"/>
    <mergeCell ref="H18:H19"/>
    <mergeCell ref="A105:A106"/>
    <mergeCell ref="B105:K105"/>
    <mergeCell ref="A136:A138"/>
    <mergeCell ref="B136:H136"/>
    <mergeCell ref="B137:B138"/>
    <mergeCell ref="C137:C138"/>
    <mergeCell ref="D137:G137"/>
    <mergeCell ref="H137:H138"/>
    <mergeCell ref="A209:A210"/>
    <mergeCell ref="B209:K209"/>
    <mergeCell ref="A227:A228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2"/>
  <sheetViews>
    <sheetView showGridLines="0" zoomScalePageLayoutView="0" workbookViewId="0" topLeftCell="A3">
      <pane xSplit="1" topLeftCell="I1" activePane="topRight" state="frozen"/>
      <selection pane="topLeft" activeCell="A1" sqref="A1"/>
      <selection pane="topRight" activeCell="K19" sqref="K19"/>
    </sheetView>
  </sheetViews>
  <sheetFormatPr defaultColWidth="9.140625" defaultRowHeight="12.75"/>
  <cols>
    <col min="1" max="1" width="77.8515625" style="0" customWidth="1"/>
    <col min="2" max="2" width="21.00390625" style="0" customWidth="1"/>
    <col min="3" max="3" width="28.57421875" style="0" customWidth="1"/>
    <col min="4" max="4" width="39.57421875" style="0" customWidth="1"/>
    <col min="5" max="5" width="40.00390625" style="0" customWidth="1"/>
    <col min="6" max="7" width="21.00390625" style="0" customWidth="1"/>
    <col min="8" max="8" width="38.28125" style="0" customWidth="1"/>
    <col min="9" max="9" width="40.00390625" style="0" customWidth="1"/>
    <col min="10" max="11" width="21.00390625" style="0" customWidth="1"/>
    <col min="12" max="12" width="40.00390625" style="0" customWidth="1"/>
  </cols>
  <sheetData>
    <row r="1" ht="73.5" customHeight="1">
      <c r="A1" s="7"/>
    </row>
    <row r="2" ht="12.75">
      <c r="A2" s="13" t="s">
        <v>0</v>
      </c>
    </row>
    <row r="3" ht="39.7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6" t="s">
        <v>138</v>
      </c>
    </row>
    <row r="15" ht="12.75" customHeight="1">
      <c r="A15" s="6" t="s">
        <v>139</v>
      </c>
    </row>
    <row r="16" ht="12.75" customHeight="1">
      <c r="A16" s="6" t="s">
        <v>140</v>
      </c>
    </row>
    <row r="17" spans="1:12" ht="30" customHeight="1">
      <c r="A17" s="20" t="s">
        <v>141</v>
      </c>
      <c r="B17" s="20" t="s">
        <v>142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30" customHeight="1">
      <c r="A18" s="21"/>
      <c r="B18" s="20" t="s">
        <v>143</v>
      </c>
      <c r="C18" s="20" t="s">
        <v>144</v>
      </c>
      <c r="D18" s="20" t="s">
        <v>97</v>
      </c>
      <c r="E18" s="20" t="s">
        <v>145</v>
      </c>
      <c r="F18" s="20" t="s">
        <v>146</v>
      </c>
      <c r="G18" s="20" t="s">
        <v>147</v>
      </c>
      <c r="H18" s="20" t="s">
        <v>100</v>
      </c>
      <c r="I18" s="20" t="s">
        <v>148</v>
      </c>
      <c r="J18" s="20" t="s">
        <v>149</v>
      </c>
      <c r="K18" s="20" t="s">
        <v>150</v>
      </c>
      <c r="L18" s="20" t="s">
        <v>151</v>
      </c>
    </row>
    <row r="19" spans="1:12" ht="12.75" customHeight="1">
      <c r="A19" s="3" t="s">
        <v>152</v>
      </c>
      <c r="B19" s="10">
        <v>85000000</v>
      </c>
      <c r="C19" s="10">
        <v>85781839.13</v>
      </c>
      <c r="D19" s="10">
        <v>10331237.83</v>
      </c>
      <c r="E19" s="10">
        <v>34462830.99</v>
      </c>
      <c r="F19" s="10">
        <v>100</v>
      </c>
      <c r="G19" s="10">
        <v>51319008.14</v>
      </c>
      <c r="H19" s="10">
        <v>11372543.65</v>
      </c>
      <c r="I19" s="10">
        <v>29148439.46</v>
      </c>
      <c r="J19" s="10">
        <v>100</v>
      </c>
      <c r="K19" s="10">
        <v>56633399.67</v>
      </c>
      <c r="L19" s="10"/>
    </row>
    <row r="20" spans="1:12" ht="12.75" customHeight="1">
      <c r="A20" s="4" t="s">
        <v>153</v>
      </c>
      <c r="B20" s="11">
        <v>1900000</v>
      </c>
      <c r="C20" s="11">
        <v>1900000</v>
      </c>
      <c r="D20" s="11">
        <v>216239.3</v>
      </c>
      <c r="E20" s="11">
        <v>841039.45</v>
      </c>
      <c r="F20" s="11">
        <v>2.44</v>
      </c>
      <c r="G20" s="11">
        <v>1058960.55</v>
      </c>
      <c r="H20" s="11">
        <v>244628.3</v>
      </c>
      <c r="I20" s="11">
        <v>711899.55</v>
      </c>
      <c r="J20" s="11">
        <v>2.44</v>
      </c>
      <c r="K20" s="11">
        <v>1188100.45</v>
      </c>
      <c r="L20" s="11"/>
    </row>
    <row r="21" spans="1:12" ht="12.75" customHeight="1">
      <c r="A21" s="3" t="s">
        <v>154</v>
      </c>
      <c r="B21" s="10">
        <v>1900000</v>
      </c>
      <c r="C21" s="10">
        <v>1900000</v>
      </c>
      <c r="D21" s="10">
        <v>216239.3</v>
      </c>
      <c r="E21" s="10">
        <v>841039.45</v>
      </c>
      <c r="F21" s="10">
        <v>2.44</v>
      </c>
      <c r="G21" s="10">
        <v>1058960.55</v>
      </c>
      <c r="H21" s="10">
        <v>244628.3</v>
      </c>
      <c r="I21" s="10">
        <v>711899.55</v>
      </c>
      <c r="J21" s="10">
        <v>2.44</v>
      </c>
      <c r="K21" s="10">
        <v>1188100.45</v>
      </c>
      <c r="L21" s="10"/>
    </row>
    <row r="22" spans="1:12" ht="12.75" customHeight="1">
      <c r="A22" s="4" t="s">
        <v>155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 customHeight="1">
      <c r="A23" s="3" t="s">
        <v>156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 customHeight="1">
      <c r="A24" s="4" t="s">
        <v>157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 customHeight="1">
      <c r="A25" s="3" t="s">
        <v>158</v>
      </c>
      <c r="B25" s="10">
        <v>1050000</v>
      </c>
      <c r="C25" s="10">
        <v>1037499</v>
      </c>
      <c r="D25" s="10">
        <v>120808.75</v>
      </c>
      <c r="E25" s="10">
        <v>332910.63</v>
      </c>
      <c r="F25" s="10">
        <v>0.97</v>
      </c>
      <c r="G25" s="10">
        <v>704588.37</v>
      </c>
      <c r="H25" s="10">
        <v>120808.75</v>
      </c>
      <c r="I25" s="10">
        <v>332910.63</v>
      </c>
      <c r="J25" s="10">
        <v>1.14</v>
      </c>
      <c r="K25" s="10">
        <v>704588.37</v>
      </c>
      <c r="L25" s="10"/>
    </row>
    <row r="26" spans="1:12" ht="12.75" customHeight="1">
      <c r="A26" s="4" t="s">
        <v>159</v>
      </c>
      <c r="B26" s="11">
        <v>1050000</v>
      </c>
      <c r="C26" s="11">
        <v>1037499</v>
      </c>
      <c r="D26" s="11">
        <v>120808.75</v>
      </c>
      <c r="E26" s="11">
        <v>332910.63</v>
      </c>
      <c r="F26" s="11">
        <v>0.97</v>
      </c>
      <c r="G26" s="11">
        <v>704588.37</v>
      </c>
      <c r="H26" s="11">
        <v>120808.75</v>
      </c>
      <c r="I26" s="11">
        <v>332910.63</v>
      </c>
      <c r="J26" s="11">
        <v>1.14</v>
      </c>
      <c r="K26" s="11">
        <v>704588.37</v>
      </c>
      <c r="L26" s="11"/>
    </row>
    <row r="27" spans="1:12" ht="12.75" customHeight="1">
      <c r="A27" s="3" t="s">
        <v>160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2.75" customHeight="1">
      <c r="A28" s="4" t="s">
        <v>161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 customHeight="1">
      <c r="A29" s="3" t="s">
        <v>162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 customHeight="1">
      <c r="A30" s="4" t="s">
        <v>163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 customHeight="1">
      <c r="A31" s="3" t="s">
        <v>164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 customHeight="1">
      <c r="A32" s="4" t="s">
        <v>165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 customHeight="1">
      <c r="A33" s="3" t="s">
        <v>166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 customHeight="1">
      <c r="A34" s="4" t="s">
        <v>167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 customHeight="1">
      <c r="A35" s="3" t="s">
        <v>168</v>
      </c>
      <c r="B35" s="10">
        <v>6850000</v>
      </c>
      <c r="C35" s="10">
        <v>6865259</v>
      </c>
      <c r="D35" s="10">
        <v>840003.37</v>
      </c>
      <c r="E35" s="10">
        <v>2980129.47</v>
      </c>
      <c r="F35" s="10">
        <v>8.65</v>
      </c>
      <c r="G35" s="10">
        <v>3885129.53</v>
      </c>
      <c r="H35" s="10">
        <v>917173.17</v>
      </c>
      <c r="I35" s="10">
        <v>2667449.27</v>
      </c>
      <c r="J35" s="10">
        <v>9.15</v>
      </c>
      <c r="K35" s="10">
        <v>4197809.73</v>
      </c>
      <c r="L35" s="10"/>
    </row>
    <row r="36" spans="1:12" ht="12.75" customHeight="1">
      <c r="A36" s="4" t="s">
        <v>169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 customHeight="1">
      <c r="A37" s="3" t="s">
        <v>170</v>
      </c>
      <c r="B37" s="10">
        <v>6230000</v>
      </c>
      <c r="C37" s="10">
        <v>6232758</v>
      </c>
      <c r="D37" s="10">
        <v>798277.59</v>
      </c>
      <c r="E37" s="10">
        <v>2665764.13</v>
      </c>
      <c r="F37" s="10">
        <v>7.74</v>
      </c>
      <c r="G37" s="10">
        <v>3566993.87</v>
      </c>
      <c r="H37" s="10">
        <v>842847.39</v>
      </c>
      <c r="I37" s="10">
        <v>2452183.93</v>
      </c>
      <c r="J37" s="10">
        <v>8.41</v>
      </c>
      <c r="K37" s="10">
        <v>3780574.07</v>
      </c>
      <c r="L37" s="10"/>
    </row>
    <row r="38" spans="1:12" ht="12.75" customHeight="1">
      <c r="A38" s="4" t="s">
        <v>171</v>
      </c>
      <c r="B38" s="11">
        <v>520000</v>
      </c>
      <c r="C38" s="11">
        <v>520000</v>
      </c>
      <c r="D38" s="11">
        <v>28225.78</v>
      </c>
      <c r="E38" s="11">
        <v>265365.34</v>
      </c>
      <c r="F38" s="11">
        <v>0.77</v>
      </c>
      <c r="G38" s="11">
        <v>254634.66</v>
      </c>
      <c r="H38" s="11">
        <v>58225.78</v>
      </c>
      <c r="I38" s="11">
        <v>175365.34</v>
      </c>
      <c r="J38" s="11">
        <v>0.6</v>
      </c>
      <c r="K38" s="11">
        <v>344634.66</v>
      </c>
      <c r="L38" s="11"/>
    </row>
    <row r="39" spans="1:12" ht="12.75" customHeight="1">
      <c r="A39" s="3" t="s">
        <v>172</v>
      </c>
      <c r="B39" s="10">
        <v>80000</v>
      </c>
      <c r="C39" s="10">
        <v>92501</v>
      </c>
      <c r="D39" s="10">
        <v>9000</v>
      </c>
      <c r="E39" s="10">
        <v>44500</v>
      </c>
      <c r="F39" s="10">
        <v>0.13</v>
      </c>
      <c r="G39" s="10">
        <v>48001</v>
      </c>
      <c r="H39" s="10">
        <v>11600</v>
      </c>
      <c r="I39" s="10">
        <v>35400</v>
      </c>
      <c r="J39" s="10">
        <v>0.12</v>
      </c>
      <c r="K39" s="10">
        <v>57101</v>
      </c>
      <c r="L39" s="10"/>
    </row>
    <row r="40" spans="1:12" ht="12.75" customHeight="1">
      <c r="A40" s="4" t="s">
        <v>173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 customHeight="1">
      <c r="A41" s="3" t="s">
        <v>174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 customHeight="1">
      <c r="A42" s="4" t="s">
        <v>175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 customHeight="1">
      <c r="A43" s="3" t="s">
        <v>176</v>
      </c>
      <c r="B43" s="10">
        <v>20000</v>
      </c>
      <c r="C43" s="10">
        <v>20000</v>
      </c>
      <c r="D43" s="10">
        <v>4500</v>
      </c>
      <c r="E43" s="10">
        <v>4500</v>
      </c>
      <c r="F43" s="10">
        <v>0.01</v>
      </c>
      <c r="G43" s="10">
        <v>15500</v>
      </c>
      <c r="H43" s="10">
        <v>4500</v>
      </c>
      <c r="I43" s="10">
        <v>4500</v>
      </c>
      <c r="J43" s="10">
        <v>0.02</v>
      </c>
      <c r="K43" s="10">
        <v>15500</v>
      </c>
      <c r="L43" s="10"/>
    </row>
    <row r="44" spans="1:12" ht="12.75" customHeight="1">
      <c r="A44" s="4" t="s">
        <v>177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 customHeight="1">
      <c r="A45" s="3" t="s">
        <v>178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 customHeight="1">
      <c r="A46" s="4" t="s">
        <v>179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 customHeight="1">
      <c r="A47" s="3" t="s">
        <v>180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2.75" customHeight="1">
      <c r="A48" s="4" t="s">
        <v>181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 customHeight="1">
      <c r="A49" s="3" t="s">
        <v>182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 customHeight="1">
      <c r="A50" s="4" t="s">
        <v>183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 customHeight="1">
      <c r="A51" s="3" t="s">
        <v>184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 customHeight="1">
      <c r="A52" s="4" t="s">
        <v>185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 customHeight="1">
      <c r="A53" s="3" t="s">
        <v>186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 customHeight="1">
      <c r="A54" s="4" t="s">
        <v>187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 customHeight="1">
      <c r="A55" s="3" t="s">
        <v>188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 customHeight="1">
      <c r="A56" s="4" t="s">
        <v>189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 customHeight="1">
      <c r="A57" s="3" t="s">
        <v>190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 customHeight="1">
      <c r="A58" s="4" t="s">
        <v>191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 customHeight="1">
      <c r="A59" s="3" t="s">
        <v>192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 customHeight="1">
      <c r="A60" s="4" t="s">
        <v>193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 customHeight="1">
      <c r="A61" s="3" t="s">
        <v>194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 customHeight="1">
      <c r="A62" s="4" t="s">
        <v>195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 customHeight="1">
      <c r="A63" s="3" t="s">
        <v>196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 customHeight="1">
      <c r="A64" s="4" t="s">
        <v>197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 customHeight="1">
      <c r="A65" s="3" t="s">
        <v>198</v>
      </c>
      <c r="B65" s="10">
        <v>3260000</v>
      </c>
      <c r="C65" s="10">
        <v>3260000</v>
      </c>
      <c r="D65" s="10">
        <v>374774.84</v>
      </c>
      <c r="E65" s="10">
        <v>1011777.59</v>
      </c>
      <c r="F65" s="10">
        <v>2.94</v>
      </c>
      <c r="G65" s="10">
        <v>2248222.41</v>
      </c>
      <c r="H65" s="10">
        <v>372859.04</v>
      </c>
      <c r="I65" s="10">
        <v>960460.79</v>
      </c>
      <c r="J65" s="10">
        <v>3.3</v>
      </c>
      <c r="K65" s="10">
        <v>2299539.21</v>
      </c>
      <c r="L65" s="10"/>
    </row>
    <row r="66" spans="1:12" ht="12.75" customHeight="1">
      <c r="A66" s="4" t="s">
        <v>199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 customHeight="1">
      <c r="A67" s="3" t="s">
        <v>200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 customHeight="1">
      <c r="A68" s="4" t="s">
        <v>201</v>
      </c>
      <c r="B68" s="11">
        <v>560000</v>
      </c>
      <c r="C68" s="11">
        <v>557600</v>
      </c>
      <c r="D68" s="11">
        <v>20596.97</v>
      </c>
      <c r="E68" s="11">
        <v>79162.38</v>
      </c>
      <c r="F68" s="11">
        <v>0.23</v>
      </c>
      <c r="G68" s="11">
        <v>478437.62</v>
      </c>
      <c r="H68" s="11">
        <v>20596.97</v>
      </c>
      <c r="I68" s="11">
        <v>79162.38</v>
      </c>
      <c r="J68" s="11">
        <v>0.27</v>
      </c>
      <c r="K68" s="11">
        <v>478437.62</v>
      </c>
      <c r="L68" s="11"/>
    </row>
    <row r="69" spans="1:12" ht="12.75" customHeight="1">
      <c r="A69" s="3" t="s">
        <v>202</v>
      </c>
      <c r="B69" s="10">
        <v>2700000</v>
      </c>
      <c r="C69" s="10">
        <v>2702400</v>
      </c>
      <c r="D69" s="10">
        <v>354177.87</v>
      </c>
      <c r="E69" s="10">
        <v>932615.21</v>
      </c>
      <c r="F69" s="10">
        <v>2.71</v>
      </c>
      <c r="G69" s="10">
        <v>1769784.79</v>
      </c>
      <c r="H69" s="10">
        <v>352262.07</v>
      </c>
      <c r="I69" s="10">
        <v>881298.41</v>
      </c>
      <c r="J69" s="10">
        <v>3.02</v>
      </c>
      <c r="K69" s="10">
        <v>1821101.59</v>
      </c>
      <c r="L69" s="10"/>
    </row>
    <row r="70" spans="1:12" ht="12.75" customHeight="1">
      <c r="A70" s="4" t="s">
        <v>203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 customHeight="1">
      <c r="A71" s="3" t="s">
        <v>204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 customHeight="1">
      <c r="A72" s="4" t="s">
        <v>205</v>
      </c>
      <c r="B72" s="11">
        <v>100000</v>
      </c>
      <c r="C72" s="11">
        <v>100000</v>
      </c>
      <c r="D72" s="11">
        <v>5037.46</v>
      </c>
      <c r="E72" s="11">
        <v>15015.12</v>
      </c>
      <c r="F72" s="11">
        <v>0.04</v>
      </c>
      <c r="G72" s="11">
        <v>84984.88</v>
      </c>
      <c r="H72" s="11">
        <v>5037.46</v>
      </c>
      <c r="I72" s="11">
        <v>15015.12</v>
      </c>
      <c r="J72" s="11">
        <v>0.05</v>
      </c>
      <c r="K72" s="11">
        <v>84984.88</v>
      </c>
      <c r="L72" s="11"/>
    </row>
    <row r="73" spans="1:12" ht="12.75" customHeight="1">
      <c r="A73" s="3" t="s">
        <v>206</v>
      </c>
      <c r="B73" s="10">
        <v>100000</v>
      </c>
      <c r="C73" s="10">
        <v>100000</v>
      </c>
      <c r="D73" s="10">
        <v>5037.46</v>
      </c>
      <c r="E73" s="10">
        <v>15015.12</v>
      </c>
      <c r="F73" s="10">
        <v>0.04</v>
      </c>
      <c r="G73" s="10">
        <v>84984.88</v>
      </c>
      <c r="H73" s="10">
        <v>5037.46</v>
      </c>
      <c r="I73" s="10">
        <v>15015.12</v>
      </c>
      <c r="J73" s="10">
        <v>0.05</v>
      </c>
      <c r="K73" s="10">
        <v>84984.88</v>
      </c>
      <c r="L73" s="10"/>
    </row>
    <row r="74" spans="1:12" ht="12.75" customHeight="1">
      <c r="A74" s="4" t="s">
        <v>207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 customHeight="1">
      <c r="A75" s="3" t="s">
        <v>208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 customHeight="1">
      <c r="A76" s="4" t="s">
        <v>209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 customHeight="1">
      <c r="A77" s="3" t="s">
        <v>210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 customHeight="1">
      <c r="A78" s="4" t="s">
        <v>211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 customHeight="1">
      <c r="A79" s="3" t="s">
        <v>212</v>
      </c>
      <c r="B79" s="10">
        <v>16730000</v>
      </c>
      <c r="C79" s="10">
        <v>16397763.62</v>
      </c>
      <c r="D79" s="10">
        <v>2472171.05</v>
      </c>
      <c r="E79" s="10">
        <v>7905763.15</v>
      </c>
      <c r="F79" s="10">
        <v>22.94</v>
      </c>
      <c r="G79" s="10">
        <v>8492000.47</v>
      </c>
      <c r="H79" s="10">
        <v>2571537.33</v>
      </c>
      <c r="I79" s="10">
        <v>6940664.63</v>
      </c>
      <c r="J79" s="10">
        <v>23.81</v>
      </c>
      <c r="K79" s="10">
        <v>9457098.99</v>
      </c>
      <c r="L79" s="10"/>
    </row>
    <row r="80" spans="1:12" ht="12.75" customHeight="1">
      <c r="A80" s="4" t="s">
        <v>213</v>
      </c>
      <c r="B80" s="11">
        <v>9400000</v>
      </c>
      <c r="C80" s="11">
        <v>8545345.53</v>
      </c>
      <c r="D80" s="11">
        <v>1220038.71</v>
      </c>
      <c r="E80" s="11">
        <v>4085387.21</v>
      </c>
      <c r="F80" s="11">
        <v>11.85</v>
      </c>
      <c r="G80" s="11">
        <v>4459958.32</v>
      </c>
      <c r="H80" s="11">
        <v>1324847.48</v>
      </c>
      <c r="I80" s="11">
        <v>3674432.31</v>
      </c>
      <c r="J80" s="11">
        <v>12.61</v>
      </c>
      <c r="K80" s="11">
        <v>4870913.22</v>
      </c>
      <c r="L80" s="11"/>
    </row>
    <row r="81" spans="1:12" ht="12.75" customHeight="1">
      <c r="A81" s="3" t="s">
        <v>214</v>
      </c>
      <c r="B81" s="10">
        <v>6330000</v>
      </c>
      <c r="C81" s="10">
        <v>6502418.09</v>
      </c>
      <c r="D81" s="10">
        <v>1042111.51</v>
      </c>
      <c r="E81" s="10">
        <v>3396690.5</v>
      </c>
      <c r="F81" s="10">
        <v>9.86</v>
      </c>
      <c r="G81" s="10">
        <v>3105727.59</v>
      </c>
      <c r="H81" s="10">
        <v>1062743.82</v>
      </c>
      <c r="I81" s="10">
        <v>2894746.88</v>
      </c>
      <c r="J81" s="10">
        <v>9.93</v>
      </c>
      <c r="K81" s="10">
        <v>3607671.21</v>
      </c>
      <c r="L81" s="10"/>
    </row>
    <row r="82" spans="1:12" ht="12.75" customHeight="1">
      <c r="A82" s="4" t="s">
        <v>215</v>
      </c>
      <c r="B82" s="11">
        <v>300000</v>
      </c>
      <c r="C82" s="11">
        <v>300000</v>
      </c>
      <c r="D82" s="11">
        <v>8273</v>
      </c>
      <c r="E82" s="11">
        <v>64581.1</v>
      </c>
      <c r="F82" s="11">
        <v>0.19</v>
      </c>
      <c r="G82" s="11">
        <v>235418.9</v>
      </c>
      <c r="H82" s="11">
        <v>12798.2</v>
      </c>
      <c r="I82" s="11">
        <v>64581.1</v>
      </c>
      <c r="J82" s="11">
        <v>0.22</v>
      </c>
      <c r="K82" s="11">
        <v>235418.9</v>
      </c>
      <c r="L82" s="11"/>
    </row>
    <row r="83" spans="1:12" ht="12.75" customHeight="1">
      <c r="A83" s="3" t="s">
        <v>216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 customHeight="1">
      <c r="A84" s="4" t="s">
        <v>217</v>
      </c>
      <c r="B84" s="11">
        <v>450000</v>
      </c>
      <c r="C84" s="11">
        <v>450000</v>
      </c>
      <c r="D84" s="11">
        <v>60966.07</v>
      </c>
      <c r="E84" s="11">
        <v>210822.58</v>
      </c>
      <c r="F84" s="11">
        <v>0.61</v>
      </c>
      <c r="G84" s="11">
        <v>239177.42</v>
      </c>
      <c r="H84" s="11">
        <v>66366.07</v>
      </c>
      <c r="I84" s="11">
        <v>194622.58</v>
      </c>
      <c r="J84" s="11">
        <v>0.67</v>
      </c>
      <c r="K84" s="11">
        <v>255377.42</v>
      </c>
      <c r="L84" s="11"/>
    </row>
    <row r="85" spans="1:12" ht="12.75" customHeight="1">
      <c r="A85" s="3" t="s">
        <v>218</v>
      </c>
      <c r="B85" s="10">
        <v>250000</v>
      </c>
      <c r="C85" s="10">
        <v>250000</v>
      </c>
      <c r="D85" s="10">
        <v>0</v>
      </c>
      <c r="E85" s="10">
        <v>0</v>
      </c>
      <c r="F85" s="10">
        <v>0</v>
      </c>
      <c r="G85" s="10">
        <v>250000</v>
      </c>
      <c r="H85" s="10">
        <v>0</v>
      </c>
      <c r="I85" s="10">
        <v>0</v>
      </c>
      <c r="J85" s="10">
        <v>0</v>
      </c>
      <c r="K85" s="10">
        <v>250000</v>
      </c>
      <c r="L85" s="10"/>
    </row>
    <row r="86" spans="1:12" ht="12.75" customHeight="1">
      <c r="A86" s="4" t="s">
        <v>219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 customHeight="1">
      <c r="A87" s="3" t="s">
        <v>220</v>
      </c>
      <c r="B87" s="10">
        <v>0</v>
      </c>
      <c r="C87" s="10">
        <v>350000</v>
      </c>
      <c r="D87" s="10">
        <v>140781.76</v>
      </c>
      <c r="E87" s="10">
        <v>148281.76</v>
      </c>
      <c r="F87" s="10">
        <v>0.43</v>
      </c>
      <c r="G87" s="10">
        <v>201718.24</v>
      </c>
      <c r="H87" s="10">
        <v>104781.76</v>
      </c>
      <c r="I87" s="10">
        <v>112281.76</v>
      </c>
      <c r="J87" s="10">
        <v>0.39</v>
      </c>
      <c r="K87" s="10">
        <v>237718.24</v>
      </c>
      <c r="L87" s="10"/>
    </row>
    <row r="88" spans="1:12" ht="12.75" customHeight="1">
      <c r="A88" s="4" t="s">
        <v>221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 customHeight="1">
      <c r="A89" s="3" t="s">
        <v>222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 customHeight="1">
      <c r="A90" s="4" t="s">
        <v>223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 customHeight="1">
      <c r="A91" s="3" t="s">
        <v>224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 customHeight="1">
      <c r="A92" s="4" t="s">
        <v>225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 customHeight="1">
      <c r="A93" s="3" t="s">
        <v>226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 customHeight="1">
      <c r="A94" s="4" t="s">
        <v>227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 customHeight="1">
      <c r="A95" s="3" t="s">
        <v>228</v>
      </c>
      <c r="B95" s="10">
        <v>43700000</v>
      </c>
      <c r="C95" s="10">
        <v>43700000</v>
      </c>
      <c r="D95" s="10">
        <f>4191872.39+624800.15</f>
        <v>4816672.54</v>
      </c>
      <c r="E95" s="10">
        <v>15142225.35</v>
      </c>
      <c r="F95" s="10">
        <v>43.94</v>
      </c>
      <c r="G95" s="10">
        <v>28557774.65</v>
      </c>
      <c r="H95" s="10">
        <f>4430575.67+467271.25</f>
        <v>4897846.92</v>
      </c>
      <c r="I95" s="10">
        <v>13306525.08</v>
      </c>
      <c r="J95" s="10">
        <v>45.65</v>
      </c>
      <c r="K95" s="10">
        <v>30393474.92</v>
      </c>
      <c r="L95" s="10"/>
    </row>
    <row r="96" spans="1:12" ht="12.75" customHeight="1">
      <c r="A96" s="4" t="s">
        <v>229</v>
      </c>
      <c r="B96" s="11">
        <v>36400000</v>
      </c>
      <c r="C96" s="11">
        <v>36301897</v>
      </c>
      <c r="D96" s="11">
        <f>3572749.26+624800.15</f>
        <v>4197549.41</v>
      </c>
      <c r="E96" s="11">
        <v>12274170.46</v>
      </c>
      <c r="F96" s="11">
        <v>35.62</v>
      </c>
      <c r="G96" s="11">
        <v>24027726.54</v>
      </c>
      <c r="H96" s="11">
        <f>3557155.6+467271.25</f>
        <v>4024426.85</v>
      </c>
      <c r="I96" s="11">
        <v>11007824.4</v>
      </c>
      <c r="J96" s="11">
        <v>37.76</v>
      </c>
      <c r="K96" s="11">
        <v>25294072.6</v>
      </c>
      <c r="L96" s="11"/>
    </row>
    <row r="97" spans="1:12" ht="12.75" customHeight="1">
      <c r="A97" s="3" t="s">
        <v>230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 customHeight="1">
      <c r="A98" s="4" t="s">
        <v>231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 customHeight="1">
      <c r="A99" s="3" t="s">
        <v>232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 customHeight="1">
      <c r="A100" s="4" t="s">
        <v>233</v>
      </c>
      <c r="B100" s="11">
        <v>5450000</v>
      </c>
      <c r="C100" s="11">
        <v>5548103</v>
      </c>
      <c r="D100" s="11">
        <v>578126.23</v>
      </c>
      <c r="E100" s="11">
        <v>2090230.23</v>
      </c>
      <c r="F100" s="11">
        <v>6.07</v>
      </c>
      <c r="G100" s="11">
        <v>3457872.77</v>
      </c>
      <c r="H100" s="11">
        <v>789500.23</v>
      </c>
      <c r="I100" s="11">
        <v>1931318.96</v>
      </c>
      <c r="J100" s="11">
        <v>6.63</v>
      </c>
      <c r="K100" s="11">
        <v>3616784.04</v>
      </c>
      <c r="L100" s="11"/>
    </row>
    <row r="101" spans="1:12" ht="12.75" customHeight="1">
      <c r="A101" s="3" t="s">
        <v>234</v>
      </c>
      <c r="B101" s="10">
        <v>600000</v>
      </c>
      <c r="C101" s="10">
        <v>600000</v>
      </c>
      <c r="D101" s="10">
        <v>40996.9</v>
      </c>
      <c r="E101" s="10">
        <v>122751.08</v>
      </c>
      <c r="F101" s="10">
        <v>0.36</v>
      </c>
      <c r="G101" s="10">
        <v>477248.92</v>
      </c>
      <c r="H101" s="10">
        <v>40996.9</v>
      </c>
      <c r="I101" s="10">
        <v>122751.08</v>
      </c>
      <c r="J101" s="10">
        <v>0.42</v>
      </c>
      <c r="K101" s="10">
        <v>477248.92</v>
      </c>
      <c r="L101" s="10"/>
    </row>
    <row r="102" spans="1:12" ht="12.75" customHeight="1">
      <c r="A102" s="4" t="s">
        <v>235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 customHeight="1">
      <c r="A103" s="3" t="s">
        <v>236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 customHeight="1">
      <c r="A104" s="4" t="s">
        <v>237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 customHeight="1">
      <c r="A105" s="3" t="s">
        <v>238</v>
      </c>
      <c r="B105" s="10">
        <v>1250000</v>
      </c>
      <c r="C105" s="10">
        <v>1250000</v>
      </c>
      <c r="D105" s="10">
        <v>0</v>
      </c>
      <c r="E105" s="10">
        <v>655073.58</v>
      </c>
      <c r="F105" s="10">
        <v>1.9</v>
      </c>
      <c r="G105" s="10">
        <v>594926.42</v>
      </c>
      <c r="H105" s="10">
        <v>42922.94</v>
      </c>
      <c r="I105" s="10">
        <v>244630.64</v>
      </c>
      <c r="J105" s="10">
        <v>0.84</v>
      </c>
      <c r="K105" s="10">
        <v>1005369.36</v>
      </c>
      <c r="L105" s="10"/>
    </row>
    <row r="106" spans="1:12" ht="12.75" customHeight="1">
      <c r="A106" s="4" t="s">
        <v>239</v>
      </c>
      <c r="B106" s="11">
        <v>420000</v>
      </c>
      <c r="C106" s="11">
        <v>86814</v>
      </c>
      <c r="D106" s="11">
        <v>11500</v>
      </c>
      <c r="E106" s="11">
        <v>11500</v>
      </c>
      <c r="F106" s="11">
        <v>0.03</v>
      </c>
      <c r="G106" s="11">
        <v>75314</v>
      </c>
      <c r="H106" s="11">
        <v>0</v>
      </c>
      <c r="I106" s="11">
        <v>0</v>
      </c>
      <c r="J106" s="11">
        <v>0</v>
      </c>
      <c r="K106" s="11">
        <v>86814</v>
      </c>
      <c r="L106" s="11"/>
    </row>
    <row r="107" spans="1:12" ht="12.75" customHeight="1">
      <c r="A107" s="3" t="s">
        <v>240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 customHeight="1">
      <c r="A108" s="4" t="s">
        <v>241</v>
      </c>
      <c r="B108" s="11">
        <v>420000</v>
      </c>
      <c r="C108" s="11">
        <v>86814</v>
      </c>
      <c r="D108" s="11">
        <v>11500</v>
      </c>
      <c r="E108" s="11">
        <v>11500</v>
      </c>
      <c r="F108" s="11">
        <v>0.03</v>
      </c>
      <c r="G108" s="11">
        <v>75314</v>
      </c>
      <c r="H108" s="11">
        <v>0</v>
      </c>
      <c r="I108" s="11">
        <v>0</v>
      </c>
      <c r="J108" s="11">
        <v>0</v>
      </c>
      <c r="K108" s="11">
        <v>86814</v>
      </c>
      <c r="L108" s="11"/>
    </row>
    <row r="109" spans="1:12" ht="12.75" customHeight="1">
      <c r="A109" s="3" t="s">
        <v>242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 customHeight="1">
      <c r="A110" s="4" t="s">
        <v>243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 customHeight="1">
      <c r="A111" s="3" t="s">
        <v>244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 customHeight="1">
      <c r="A112" s="4" t="s">
        <v>245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 customHeight="1">
      <c r="A113" s="3" t="s">
        <v>246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 customHeight="1">
      <c r="A114" s="4" t="s">
        <v>247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 customHeight="1">
      <c r="A115" s="3" t="s">
        <v>248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 customHeight="1">
      <c r="A116" s="4" t="s">
        <v>249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 customHeight="1">
      <c r="A117" s="3" t="s">
        <v>250</v>
      </c>
      <c r="B117" s="10">
        <v>3150000</v>
      </c>
      <c r="C117" s="10">
        <v>4187853.65</v>
      </c>
      <c r="D117" s="10">
        <v>1136247.77</v>
      </c>
      <c r="E117" s="10">
        <v>2228309.62</v>
      </c>
      <c r="F117" s="10">
        <v>6.47</v>
      </c>
      <c r="G117" s="10">
        <v>1959544.03</v>
      </c>
      <c r="H117" s="10">
        <v>1387729.77</v>
      </c>
      <c r="I117" s="10">
        <v>1833617.12</v>
      </c>
      <c r="J117" s="10">
        <v>6.29</v>
      </c>
      <c r="K117" s="10">
        <v>2354236.53</v>
      </c>
      <c r="L117" s="10"/>
    </row>
    <row r="118" spans="1:12" ht="12.75" customHeight="1">
      <c r="A118" s="4" t="s">
        <v>251</v>
      </c>
      <c r="B118" s="11">
        <v>2000000</v>
      </c>
      <c r="C118" s="11">
        <v>3042054.65</v>
      </c>
      <c r="D118" s="11">
        <v>1136247.77</v>
      </c>
      <c r="E118" s="11">
        <v>1980149.62</v>
      </c>
      <c r="F118" s="11">
        <v>5.75</v>
      </c>
      <c r="G118" s="11">
        <v>1061905.03</v>
      </c>
      <c r="H118" s="11">
        <v>1344519.77</v>
      </c>
      <c r="I118" s="11">
        <v>1752547.12</v>
      </c>
      <c r="J118" s="11">
        <v>6.01</v>
      </c>
      <c r="K118" s="11">
        <v>1289507.53</v>
      </c>
      <c r="L118" s="11"/>
    </row>
    <row r="119" spans="1:12" ht="12.75" customHeight="1">
      <c r="A119" s="3" t="s">
        <v>252</v>
      </c>
      <c r="B119" s="10">
        <v>1150000</v>
      </c>
      <c r="C119" s="10">
        <v>1145799</v>
      </c>
      <c r="D119" s="10">
        <v>0</v>
      </c>
      <c r="E119" s="10">
        <v>248160</v>
      </c>
      <c r="F119" s="10">
        <v>0.72</v>
      </c>
      <c r="G119" s="10">
        <v>897639</v>
      </c>
      <c r="H119" s="10">
        <v>43210</v>
      </c>
      <c r="I119" s="10">
        <v>81070</v>
      </c>
      <c r="J119" s="10">
        <v>0.28</v>
      </c>
      <c r="K119" s="10">
        <v>1064729</v>
      </c>
      <c r="L119" s="10"/>
    </row>
    <row r="120" spans="1:12" ht="12.75" customHeight="1">
      <c r="A120" s="4" t="s">
        <v>253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 customHeight="1">
      <c r="A121" s="3" t="s">
        <v>254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 customHeight="1">
      <c r="A122" s="4" t="s">
        <v>255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 customHeight="1">
      <c r="A123" s="3" t="s">
        <v>256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 customHeight="1">
      <c r="A124" s="4" t="s">
        <v>257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 customHeight="1">
      <c r="A125" s="3" t="s">
        <v>258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 customHeight="1">
      <c r="A126" s="4" t="s">
        <v>259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 customHeight="1">
      <c r="A127" s="3" t="s">
        <v>260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 customHeight="1">
      <c r="A128" s="4" t="s">
        <v>261</v>
      </c>
      <c r="B128" s="11">
        <v>1350000</v>
      </c>
      <c r="C128" s="11">
        <v>1656253.47</v>
      </c>
      <c r="D128" s="11">
        <v>64021.22</v>
      </c>
      <c r="E128" s="11">
        <v>1320873.8</v>
      </c>
      <c r="F128" s="11">
        <v>3.83</v>
      </c>
      <c r="G128" s="11">
        <v>335379.67</v>
      </c>
      <c r="H128" s="11">
        <v>210527.77</v>
      </c>
      <c r="I128" s="11">
        <v>667698.43</v>
      </c>
      <c r="J128" s="11">
        <v>2.29</v>
      </c>
      <c r="K128" s="11">
        <v>988555.04</v>
      </c>
      <c r="L128" s="11"/>
    </row>
    <row r="129" spans="1:12" ht="12.75" customHeight="1">
      <c r="A129" s="3" t="s">
        <v>262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 customHeight="1">
      <c r="A130" s="4" t="s">
        <v>263</v>
      </c>
      <c r="B130" s="11">
        <v>1350000</v>
      </c>
      <c r="C130" s="11">
        <v>1656253.47</v>
      </c>
      <c r="D130" s="11">
        <v>64021.22</v>
      </c>
      <c r="E130" s="11">
        <v>1320873.8</v>
      </c>
      <c r="F130" s="11">
        <v>3.83</v>
      </c>
      <c r="G130" s="11">
        <v>335379.67</v>
      </c>
      <c r="H130" s="11">
        <v>210527.77</v>
      </c>
      <c r="I130" s="11">
        <v>667698.43</v>
      </c>
      <c r="J130" s="11">
        <v>2.29</v>
      </c>
      <c r="K130" s="11">
        <v>988555.04</v>
      </c>
      <c r="L130" s="11"/>
    </row>
    <row r="131" spans="1:12" ht="12.75" customHeight="1">
      <c r="A131" s="3" t="s">
        <v>264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 customHeight="1">
      <c r="A132" s="4" t="s">
        <v>265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 customHeight="1">
      <c r="A133" s="3" t="s">
        <v>266</v>
      </c>
      <c r="B133" s="10">
        <v>1500000</v>
      </c>
      <c r="C133" s="10">
        <v>1500000</v>
      </c>
      <c r="D133" s="10">
        <v>0</v>
      </c>
      <c r="E133" s="10">
        <v>1050000</v>
      </c>
      <c r="F133" s="10">
        <v>3.05</v>
      </c>
      <c r="G133" s="10">
        <v>450000</v>
      </c>
      <c r="H133" s="10">
        <v>181499.72</v>
      </c>
      <c r="I133" s="10">
        <v>450856.63</v>
      </c>
      <c r="J133" s="10">
        <v>1.55</v>
      </c>
      <c r="K133" s="10">
        <v>1049143.37</v>
      </c>
      <c r="L133" s="10"/>
    </row>
    <row r="134" spans="1:12" ht="12.75" customHeight="1">
      <c r="A134" s="4" t="s">
        <v>267</v>
      </c>
      <c r="B134" s="11">
        <v>1250000</v>
      </c>
      <c r="C134" s="11">
        <v>1250000</v>
      </c>
      <c r="D134" s="11">
        <v>0</v>
      </c>
      <c r="E134" s="11">
        <v>1050000</v>
      </c>
      <c r="F134" s="11">
        <v>3.05</v>
      </c>
      <c r="G134" s="11">
        <v>200000</v>
      </c>
      <c r="H134" s="11">
        <v>181499.72</v>
      </c>
      <c r="I134" s="11">
        <v>450856.63</v>
      </c>
      <c r="J134" s="11">
        <v>1.55</v>
      </c>
      <c r="K134" s="11">
        <v>799143.37</v>
      </c>
      <c r="L134" s="11"/>
    </row>
    <row r="135" spans="1:12" ht="12.75" customHeight="1">
      <c r="A135" s="3" t="s">
        <v>268</v>
      </c>
      <c r="B135" s="10">
        <v>250000</v>
      </c>
      <c r="C135" s="10">
        <v>250000</v>
      </c>
      <c r="D135" s="10">
        <v>0</v>
      </c>
      <c r="E135" s="10">
        <v>0</v>
      </c>
      <c r="F135" s="10">
        <v>0</v>
      </c>
      <c r="G135" s="10">
        <v>250000</v>
      </c>
      <c r="H135" s="10">
        <v>0</v>
      </c>
      <c r="I135" s="10">
        <v>0</v>
      </c>
      <c r="J135" s="10">
        <v>0</v>
      </c>
      <c r="K135" s="10">
        <v>250000</v>
      </c>
      <c r="L135" s="10"/>
    </row>
    <row r="136" spans="1:12" ht="12.75" customHeight="1">
      <c r="A136" s="4" t="s">
        <v>269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 customHeight="1">
      <c r="A137" s="3" t="s">
        <v>270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 customHeight="1">
      <c r="A138" s="4" t="s">
        <v>271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 customHeight="1">
      <c r="A139" s="3" t="s">
        <v>272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 customHeight="1">
      <c r="A140" s="4" t="s">
        <v>273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 customHeight="1">
      <c r="A141" s="3" t="s">
        <v>274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 customHeight="1">
      <c r="A142" s="4" t="s">
        <v>275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 customHeight="1">
      <c r="A143" s="3" t="s">
        <v>276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 customHeight="1">
      <c r="A144" s="4" t="s">
        <v>277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 customHeight="1">
      <c r="A145" s="3" t="s">
        <v>278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 customHeight="1">
      <c r="A146" s="4" t="s">
        <v>279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 customHeight="1">
      <c r="A147" s="3" t="s">
        <v>280</v>
      </c>
      <c r="B147" s="10">
        <v>640000</v>
      </c>
      <c r="C147" s="10">
        <v>640000</v>
      </c>
      <c r="D147" s="10">
        <v>0</v>
      </c>
      <c r="E147" s="10">
        <v>8550</v>
      </c>
      <c r="F147" s="10">
        <v>0.02</v>
      </c>
      <c r="G147" s="10">
        <v>631450</v>
      </c>
      <c r="H147" s="10">
        <v>0</v>
      </c>
      <c r="I147" s="10">
        <v>8550</v>
      </c>
      <c r="J147" s="10">
        <v>0.03</v>
      </c>
      <c r="K147" s="10">
        <v>631450</v>
      </c>
      <c r="L147" s="10"/>
    </row>
    <row r="148" spans="1:12" ht="12.75" customHeight="1">
      <c r="A148" s="4" t="s">
        <v>281</v>
      </c>
      <c r="B148" s="11">
        <v>240000</v>
      </c>
      <c r="C148" s="11">
        <v>240000</v>
      </c>
      <c r="D148" s="11">
        <v>0</v>
      </c>
      <c r="E148" s="11">
        <v>0</v>
      </c>
      <c r="F148" s="11">
        <v>0</v>
      </c>
      <c r="G148" s="11">
        <v>240000</v>
      </c>
      <c r="H148" s="11">
        <v>0</v>
      </c>
      <c r="I148" s="11">
        <v>0</v>
      </c>
      <c r="J148" s="11">
        <v>0</v>
      </c>
      <c r="K148" s="11">
        <v>240000</v>
      </c>
      <c r="L148" s="11"/>
    </row>
    <row r="149" spans="1:12" ht="12.75" customHeight="1">
      <c r="A149" s="3" t="s">
        <v>282</v>
      </c>
      <c r="B149" s="10">
        <v>400000</v>
      </c>
      <c r="C149" s="10">
        <v>400000</v>
      </c>
      <c r="D149" s="10">
        <v>0</v>
      </c>
      <c r="E149" s="10">
        <v>8550</v>
      </c>
      <c r="F149" s="10">
        <v>0.02</v>
      </c>
      <c r="G149" s="10">
        <v>391450</v>
      </c>
      <c r="H149" s="10">
        <v>0</v>
      </c>
      <c r="I149" s="10">
        <v>8550</v>
      </c>
      <c r="J149" s="10">
        <v>0.03</v>
      </c>
      <c r="K149" s="10">
        <v>391450</v>
      </c>
      <c r="L149" s="10"/>
    </row>
    <row r="150" spans="1:12" ht="12.75" customHeight="1">
      <c r="A150" s="4" t="s">
        <v>283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 customHeight="1">
      <c r="A151" s="3" t="s">
        <v>284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 customHeight="1">
      <c r="A152" s="4" t="s">
        <v>285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 customHeight="1">
      <c r="A153" s="3" t="s">
        <v>286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 customHeight="1">
      <c r="A154" s="4" t="s">
        <v>287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 customHeight="1">
      <c r="A155" s="3" t="s">
        <v>288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 customHeight="1">
      <c r="A156" s="4" t="s">
        <v>289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 customHeight="1">
      <c r="A157" s="3" t="s">
        <v>290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 customHeight="1">
      <c r="A158" s="4" t="s">
        <v>291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 customHeight="1">
      <c r="A159" s="3" t="s">
        <v>292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 customHeight="1">
      <c r="A160" s="4" t="s">
        <v>293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 customHeight="1">
      <c r="A161" s="3" t="s">
        <v>294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 customHeight="1">
      <c r="A162" s="4" t="s">
        <v>295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 customHeight="1">
      <c r="A163" s="3" t="s">
        <v>296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 customHeight="1">
      <c r="A164" s="4" t="s">
        <v>297</v>
      </c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 customHeight="1">
      <c r="A165" s="3" t="s">
        <v>298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 customHeight="1">
      <c r="A166" s="4" t="s">
        <v>299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 customHeight="1">
      <c r="A167" s="3" t="s">
        <v>300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 customHeight="1">
      <c r="A168" s="4" t="s">
        <v>301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 customHeight="1">
      <c r="A169" s="3" t="s">
        <v>302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 customHeight="1">
      <c r="A170" s="4" t="s">
        <v>303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 customHeight="1">
      <c r="A171" s="3" t="s">
        <v>304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 customHeight="1">
      <c r="A172" s="4" t="s">
        <v>305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 customHeight="1">
      <c r="A173" s="3" t="s">
        <v>306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 customHeight="1">
      <c r="A174" s="4" t="s">
        <v>307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 customHeight="1">
      <c r="A175" s="3" t="s">
        <v>308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 customHeight="1">
      <c r="A176" s="4" t="s">
        <v>309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 customHeight="1">
      <c r="A177" s="3" t="s">
        <v>310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 customHeight="1">
      <c r="A178" s="4" t="s">
        <v>311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 customHeight="1">
      <c r="A179" s="3" t="s">
        <v>312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 customHeight="1">
      <c r="A180" s="4" t="s">
        <v>313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 customHeight="1">
      <c r="A181" s="3" t="s">
        <v>314</v>
      </c>
      <c r="B181" s="10">
        <v>550000</v>
      </c>
      <c r="C181" s="10">
        <v>550000</v>
      </c>
      <c r="D181" s="10">
        <v>37416</v>
      </c>
      <c r="E181" s="10">
        <v>102141.8</v>
      </c>
      <c r="F181" s="10">
        <v>0.3</v>
      </c>
      <c r="G181" s="10">
        <v>447858.2</v>
      </c>
      <c r="H181" s="10">
        <v>37416</v>
      </c>
      <c r="I181" s="10">
        <v>102141.8</v>
      </c>
      <c r="J181" s="10">
        <v>0.35</v>
      </c>
      <c r="K181" s="10">
        <v>447858.2</v>
      </c>
      <c r="L181" s="10"/>
    </row>
    <row r="182" spans="1:12" ht="12.75" customHeight="1">
      <c r="A182" s="4" t="s">
        <v>315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 customHeight="1">
      <c r="A183" s="3" t="s">
        <v>316</v>
      </c>
      <c r="B183" s="10">
        <v>550000</v>
      </c>
      <c r="C183" s="10">
        <v>550000</v>
      </c>
      <c r="D183" s="10">
        <v>37416</v>
      </c>
      <c r="E183" s="10">
        <v>102141.8</v>
      </c>
      <c r="F183" s="10">
        <v>0.3</v>
      </c>
      <c r="G183" s="10">
        <v>447858.2</v>
      </c>
      <c r="H183" s="10">
        <v>37416</v>
      </c>
      <c r="I183" s="10">
        <v>102141.8</v>
      </c>
      <c r="J183" s="10">
        <v>0.35</v>
      </c>
      <c r="K183" s="10">
        <v>447858.2</v>
      </c>
      <c r="L183" s="10"/>
    </row>
    <row r="184" spans="1:12" ht="12.75" customHeight="1">
      <c r="A184" s="4" t="s">
        <v>317</v>
      </c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 customHeight="1">
      <c r="A185" s="3" t="s">
        <v>318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 customHeight="1">
      <c r="A186" s="4" t="s">
        <v>319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 customHeight="1">
      <c r="A187" s="3" t="s">
        <v>320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 customHeight="1">
      <c r="A188" s="4" t="s">
        <v>321</v>
      </c>
      <c r="B188" s="11">
        <v>2150000</v>
      </c>
      <c r="C188" s="11">
        <v>2130680.57</v>
      </c>
      <c r="D188" s="11">
        <v>136920.35</v>
      </c>
      <c r="E188" s="11">
        <v>849759.97</v>
      </c>
      <c r="F188" s="11">
        <v>2.47</v>
      </c>
      <c r="G188" s="11">
        <v>1280920.6</v>
      </c>
      <c r="H188" s="11">
        <v>286164.2</v>
      </c>
      <c r="I188" s="11">
        <v>709415.02</v>
      </c>
      <c r="J188" s="11">
        <v>2.43</v>
      </c>
      <c r="K188" s="11">
        <v>1421265.55</v>
      </c>
      <c r="L188" s="11"/>
    </row>
    <row r="189" spans="1:12" ht="12.75" customHeight="1">
      <c r="A189" s="3" t="s">
        <v>322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 customHeight="1">
      <c r="A190" s="4" t="s">
        <v>323</v>
      </c>
      <c r="B190" s="11">
        <v>2150000</v>
      </c>
      <c r="C190" s="11">
        <v>2130680.57</v>
      </c>
      <c r="D190" s="11">
        <v>136920.35</v>
      </c>
      <c r="E190" s="11">
        <v>849759.97</v>
      </c>
      <c r="F190" s="11">
        <v>2.47</v>
      </c>
      <c r="G190" s="11">
        <v>1280920.6</v>
      </c>
      <c r="H190" s="11">
        <v>286164.2</v>
      </c>
      <c r="I190" s="11">
        <v>709415.02</v>
      </c>
      <c r="J190" s="11">
        <v>2.43</v>
      </c>
      <c r="K190" s="11">
        <v>1421265.55</v>
      </c>
      <c r="L190" s="11"/>
    </row>
    <row r="191" spans="1:12" ht="12.75" customHeight="1">
      <c r="A191" s="3" t="s">
        <v>324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 customHeight="1">
      <c r="A192" s="4" t="s">
        <v>325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 customHeight="1">
      <c r="A193" s="3" t="s">
        <v>326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 customHeight="1">
      <c r="A194" s="4" t="s">
        <v>327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 customHeight="1">
      <c r="A195" s="3" t="s">
        <v>328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 customHeight="1">
      <c r="A196" s="4" t="s">
        <v>329</v>
      </c>
      <c r="B196" s="11">
        <v>520000</v>
      </c>
      <c r="C196" s="11">
        <v>520000</v>
      </c>
      <c r="D196" s="11">
        <v>0</v>
      </c>
      <c r="E196" s="11">
        <v>200200.02</v>
      </c>
      <c r="F196" s="11">
        <v>0.58</v>
      </c>
      <c r="G196" s="11">
        <v>319799.98</v>
      </c>
      <c r="H196" s="11">
        <v>9196.8</v>
      </c>
      <c r="I196" s="11">
        <v>81726.71</v>
      </c>
      <c r="J196" s="11">
        <v>0.28</v>
      </c>
      <c r="K196" s="11">
        <v>438273.29</v>
      </c>
      <c r="L196" s="11"/>
    </row>
    <row r="197" spans="1:12" ht="12.75" customHeight="1">
      <c r="A197" s="3" t="s">
        <v>330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 customHeight="1">
      <c r="A198" s="4" t="s">
        <v>331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 customHeight="1">
      <c r="A199" s="3" t="s">
        <v>332</v>
      </c>
      <c r="B199" s="10">
        <v>520000</v>
      </c>
      <c r="C199" s="10">
        <v>520000</v>
      </c>
      <c r="D199" s="10">
        <v>0</v>
      </c>
      <c r="E199" s="10">
        <v>200200.02</v>
      </c>
      <c r="F199" s="10">
        <v>0.58</v>
      </c>
      <c r="G199" s="10">
        <v>319799.98</v>
      </c>
      <c r="H199" s="10">
        <v>9196.8</v>
      </c>
      <c r="I199" s="10">
        <v>81726.71</v>
      </c>
      <c r="J199" s="10">
        <v>0.28</v>
      </c>
      <c r="K199" s="10">
        <v>438273.29</v>
      </c>
      <c r="L199" s="10"/>
    </row>
    <row r="200" spans="1:12" ht="12.75" customHeight="1">
      <c r="A200" s="4" t="s">
        <v>333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 customHeight="1">
      <c r="A201" s="3" t="s">
        <v>334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 customHeight="1">
      <c r="A202" s="4" t="s">
        <v>335</v>
      </c>
      <c r="B202" s="11">
        <v>730000</v>
      </c>
      <c r="C202" s="11">
        <v>849715.82</v>
      </c>
      <c r="D202" s="11">
        <v>99425.18</v>
      </c>
      <c r="E202" s="11">
        <v>462635.02</v>
      </c>
      <c r="F202" s="11">
        <v>1.34</v>
      </c>
      <c r="G202" s="11">
        <v>387080.8</v>
      </c>
      <c r="H202" s="11">
        <v>130118.42</v>
      </c>
      <c r="I202" s="11">
        <v>359508.68</v>
      </c>
      <c r="J202" s="11">
        <v>1.23</v>
      </c>
      <c r="K202" s="11">
        <v>490207.14</v>
      </c>
      <c r="L202" s="11"/>
    </row>
    <row r="203" spans="1:12" ht="12.75" customHeight="1">
      <c r="A203" s="3" t="s">
        <v>336</v>
      </c>
      <c r="B203" s="10">
        <v>300000</v>
      </c>
      <c r="C203" s="10">
        <v>300000</v>
      </c>
      <c r="D203" s="10">
        <v>19944.42</v>
      </c>
      <c r="E203" s="10">
        <v>118778.12</v>
      </c>
      <c r="F203" s="10">
        <v>0.34</v>
      </c>
      <c r="G203" s="10">
        <v>181221.88</v>
      </c>
      <c r="H203" s="10">
        <v>19944.42</v>
      </c>
      <c r="I203" s="10">
        <v>118778.12</v>
      </c>
      <c r="J203" s="10">
        <v>0.41</v>
      </c>
      <c r="K203" s="10">
        <v>181221.88</v>
      </c>
      <c r="L203" s="10"/>
    </row>
    <row r="204" spans="1:12" ht="12.75" customHeight="1">
      <c r="A204" s="4" t="s">
        <v>337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 customHeight="1">
      <c r="A205" s="3" t="s">
        <v>338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 customHeight="1">
      <c r="A206" s="4" t="s">
        <v>339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 customHeight="1">
      <c r="A207" s="3" t="s">
        <v>340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 customHeight="1">
      <c r="A208" s="4" t="s">
        <v>341</v>
      </c>
      <c r="B208" s="11">
        <v>430000</v>
      </c>
      <c r="C208" s="11">
        <v>549715.82</v>
      </c>
      <c r="D208" s="11">
        <v>79480.76</v>
      </c>
      <c r="E208" s="11">
        <v>343856.9</v>
      </c>
      <c r="F208" s="11">
        <v>1</v>
      </c>
      <c r="G208" s="11">
        <v>205858.92</v>
      </c>
      <c r="H208" s="11">
        <v>110174</v>
      </c>
      <c r="I208" s="11">
        <v>240730.56</v>
      </c>
      <c r="J208" s="11">
        <v>0.83</v>
      </c>
      <c r="K208" s="11">
        <v>308985.26</v>
      </c>
      <c r="L208" s="11"/>
    </row>
    <row r="209" spans="1:12" ht="12.75" customHeight="1">
      <c r="A209" s="3" t="s">
        <v>342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 customHeight="1">
      <c r="A210" s="4" t="s">
        <v>343</v>
      </c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 customHeight="1">
      <c r="A211" s="3" t="s">
        <v>344</v>
      </c>
      <c r="B211" s="10">
        <v>400000</v>
      </c>
      <c r="C211" s="10">
        <v>400000</v>
      </c>
      <c r="D211" s="10"/>
      <c r="E211" s="10"/>
      <c r="F211" s="10"/>
      <c r="G211" s="10">
        <v>400000</v>
      </c>
      <c r="H211" s="10"/>
      <c r="I211" s="10"/>
      <c r="J211" s="10"/>
      <c r="K211" s="10">
        <v>400000</v>
      </c>
      <c r="L211" s="10"/>
    </row>
    <row r="212" spans="1:12" ht="12.75" customHeight="1">
      <c r="A212" s="4" t="s">
        <v>345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/>
    </row>
    <row r="213" spans="1:12" ht="12.75" customHeight="1">
      <c r="A213" s="3" t="s">
        <v>346</v>
      </c>
      <c r="B213" s="10">
        <v>85000000</v>
      </c>
      <c r="C213" s="10">
        <v>85781839.13</v>
      </c>
      <c r="D213" s="10">
        <v>10331237.83</v>
      </c>
      <c r="E213" s="10">
        <v>34462830.99</v>
      </c>
      <c r="F213" s="10">
        <v>100</v>
      </c>
      <c r="G213" s="10">
        <v>51319008.14</v>
      </c>
      <c r="H213" s="10">
        <v>11372543.65</v>
      </c>
      <c r="I213" s="10">
        <v>29148439.46</v>
      </c>
      <c r="J213" s="10">
        <v>100</v>
      </c>
      <c r="K213" s="10">
        <v>56633399.67</v>
      </c>
      <c r="L213" s="10"/>
    </row>
    <row r="216" ht="25.5" customHeight="1">
      <c r="A216" s="6" t="s">
        <v>138</v>
      </c>
    </row>
    <row r="217" ht="12.75" customHeight="1">
      <c r="A217" s="6" t="s">
        <v>347</v>
      </c>
    </row>
    <row r="218" ht="12.75" customHeight="1">
      <c r="A218" s="6" t="s">
        <v>348</v>
      </c>
    </row>
    <row r="219" spans="1:12" ht="30" customHeight="1">
      <c r="A219" s="20" t="s">
        <v>349</v>
      </c>
      <c r="B219" s="20" t="s">
        <v>350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</row>
    <row r="220" spans="1:12" ht="30" customHeight="1">
      <c r="A220" s="21"/>
      <c r="B220" s="20" t="s">
        <v>143</v>
      </c>
      <c r="C220" s="20" t="s">
        <v>144</v>
      </c>
      <c r="D220" s="20" t="s">
        <v>97</v>
      </c>
      <c r="E220" s="20" t="s">
        <v>145</v>
      </c>
      <c r="F220" s="20" t="s">
        <v>351</v>
      </c>
      <c r="G220" s="20" t="s">
        <v>147</v>
      </c>
      <c r="H220" s="20" t="s">
        <v>100</v>
      </c>
      <c r="I220" s="20" t="s">
        <v>148</v>
      </c>
      <c r="J220" s="20" t="s">
        <v>352</v>
      </c>
      <c r="K220" s="20" t="s">
        <v>150</v>
      </c>
      <c r="L220" s="20" t="s">
        <v>151</v>
      </c>
    </row>
    <row r="221" spans="1:12" ht="12.75" customHeight="1">
      <c r="A221" s="3" t="s">
        <v>345</v>
      </c>
      <c r="B221" s="10">
        <v>0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/>
    </row>
    <row r="222" spans="1:12" ht="12.75" customHeight="1">
      <c r="A222" s="4" t="s">
        <v>153</v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 customHeight="1">
      <c r="A223" s="3" t="s">
        <v>154</v>
      </c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 customHeight="1">
      <c r="A224" s="4" t="s">
        <v>155</v>
      </c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 customHeight="1">
      <c r="A225" s="3" t="s">
        <v>156</v>
      </c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 customHeight="1">
      <c r="A226" s="4" t="s">
        <v>157</v>
      </c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 customHeight="1">
      <c r="A227" s="3" t="s">
        <v>158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 customHeight="1">
      <c r="A228" s="4" t="s">
        <v>159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 customHeight="1">
      <c r="A229" s="3" t="s">
        <v>160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 customHeight="1">
      <c r="A230" s="4" t="s">
        <v>161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 customHeight="1">
      <c r="A231" s="3" t="s">
        <v>162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 customHeight="1">
      <c r="A232" s="4" t="s">
        <v>163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 customHeight="1">
      <c r="A233" s="3" t="s">
        <v>164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 customHeight="1">
      <c r="A234" s="4" t="s">
        <v>165</v>
      </c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 customHeight="1">
      <c r="A235" s="3" t="s">
        <v>166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 customHeight="1">
      <c r="A236" s="4" t="s">
        <v>167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 customHeight="1">
      <c r="A237" s="3" t="s">
        <v>168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 customHeight="1">
      <c r="A238" s="4" t="s">
        <v>169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 customHeight="1">
      <c r="A239" s="3" t="s">
        <v>170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 customHeight="1">
      <c r="A240" s="4" t="s">
        <v>171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 customHeight="1">
      <c r="A241" s="3" t="s">
        <v>172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 customHeight="1">
      <c r="A242" s="4" t="s">
        <v>173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 customHeight="1">
      <c r="A243" s="3" t="s">
        <v>174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 customHeight="1">
      <c r="A244" s="4" t="s">
        <v>175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 customHeight="1">
      <c r="A245" s="3" t="s">
        <v>176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 customHeight="1">
      <c r="A246" s="4" t="s">
        <v>177</v>
      </c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 customHeight="1">
      <c r="A247" s="3" t="s">
        <v>178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 customHeight="1">
      <c r="A248" s="4" t="s">
        <v>179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 customHeight="1">
      <c r="A249" s="3" t="s">
        <v>180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 customHeight="1">
      <c r="A250" s="4" t="s">
        <v>181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 customHeight="1">
      <c r="A251" s="3" t="s">
        <v>182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 customHeight="1">
      <c r="A252" s="4" t="s">
        <v>183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 customHeight="1">
      <c r="A253" s="3" t="s">
        <v>184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 customHeight="1">
      <c r="A254" s="4" t="s">
        <v>185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 customHeight="1">
      <c r="A255" s="3" t="s">
        <v>186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 customHeight="1">
      <c r="A256" s="4" t="s">
        <v>187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 customHeight="1">
      <c r="A257" s="3" t="s">
        <v>188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 customHeight="1">
      <c r="A258" s="4" t="s">
        <v>189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 customHeight="1">
      <c r="A259" s="3" t="s">
        <v>190</v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 customHeight="1">
      <c r="A260" s="4" t="s">
        <v>191</v>
      </c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 customHeight="1">
      <c r="A261" s="3" t="s">
        <v>192</v>
      </c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 customHeight="1">
      <c r="A262" s="4" t="s">
        <v>193</v>
      </c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 customHeight="1">
      <c r="A263" s="3" t="s">
        <v>194</v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 customHeight="1">
      <c r="A264" s="4" t="s">
        <v>195</v>
      </c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 customHeight="1">
      <c r="A265" s="3" t="s">
        <v>196</v>
      </c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 customHeight="1">
      <c r="A266" s="4" t="s">
        <v>197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 customHeight="1">
      <c r="A267" s="3" t="s">
        <v>198</v>
      </c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 customHeight="1">
      <c r="A268" s="4" t="s">
        <v>199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 customHeight="1">
      <c r="A269" s="3" t="s">
        <v>200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 customHeight="1">
      <c r="A270" s="4" t="s">
        <v>201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 customHeight="1">
      <c r="A271" s="3" t="s">
        <v>202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 customHeight="1">
      <c r="A272" s="4" t="s">
        <v>203</v>
      </c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 customHeight="1">
      <c r="A273" s="3" t="s">
        <v>204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 customHeight="1">
      <c r="A274" s="4" t="s">
        <v>205</v>
      </c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 customHeight="1">
      <c r="A275" s="3" t="s">
        <v>206</v>
      </c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 customHeight="1">
      <c r="A276" s="4" t="s">
        <v>207</v>
      </c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 customHeight="1">
      <c r="A277" s="3" t="s">
        <v>208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 customHeight="1">
      <c r="A278" s="4" t="s">
        <v>209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 customHeight="1">
      <c r="A279" s="3" t="s">
        <v>210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 customHeight="1">
      <c r="A280" s="4" t="s">
        <v>211</v>
      </c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 customHeight="1">
      <c r="A281" s="3" t="s">
        <v>212</v>
      </c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 customHeight="1">
      <c r="A282" s="4" t="s">
        <v>213</v>
      </c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 customHeight="1">
      <c r="A283" s="3" t="s">
        <v>214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 customHeight="1">
      <c r="A284" s="4" t="s">
        <v>215</v>
      </c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 customHeight="1">
      <c r="A285" s="3" t="s">
        <v>216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 customHeight="1">
      <c r="A286" s="4" t="s">
        <v>217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 customHeight="1">
      <c r="A287" s="3" t="s">
        <v>218</v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 customHeight="1">
      <c r="A288" s="4" t="s">
        <v>219</v>
      </c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 customHeight="1">
      <c r="A289" s="3" t="s">
        <v>220</v>
      </c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 customHeight="1">
      <c r="A290" s="4" t="s">
        <v>221</v>
      </c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 customHeight="1">
      <c r="A291" s="3" t="s">
        <v>222</v>
      </c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 customHeight="1">
      <c r="A292" s="4" t="s">
        <v>223</v>
      </c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 customHeight="1">
      <c r="A293" s="3" t="s">
        <v>224</v>
      </c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 customHeight="1">
      <c r="A294" s="4" t="s">
        <v>225</v>
      </c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 customHeight="1">
      <c r="A295" s="3" t="s">
        <v>226</v>
      </c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 customHeight="1">
      <c r="A296" s="4" t="s">
        <v>227</v>
      </c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 customHeight="1">
      <c r="A297" s="3" t="s">
        <v>228</v>
      </c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 customHeight="1">
      <c r="A298" s="4" t="s">
        <v>229</v>
      </c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 customHeight="1">
      <c r="A299" s="3" t="s">
        <v>230</v>
      </c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 customHeight="1">
      <c r="A300" s="4" t="s">
        <v>231</v>
      </c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 customHeight="1">
      <c r="A301" s="3" t="s">
        <v>232</v>
      </c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 customHeight="1">
      <c r="A302" s="4" t="s">
        <v>233</v>
      </c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 customHeight="1">
      <c r="A303" s="3" t="s">
        <v>234</v>
      </c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 customHeight="1">
      <c r="A304" s="4" t="s">
        <v>235</v>
      </c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 customHeight="1">
      <c r="A305" s="3" t="s">
        <v>236</v>
      </c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 customHeight="1">
      <c r="A306" s="4" t="s">
        <v>237</v>
      </c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 customHeight="1">
      <c r="A307" s="3" t="s">
        <v>238</v>
      </c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 customHeight="1">
      <c r="A308" s="4" t="s">
        <v>239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 customHeight="1">
      <c r="A309" s="3" t="s">
        <v>240</v>
      </c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 customHeight="1">
      <c r="A310" s="4" t="s">
        <v>241</v>
      </c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 customHeight="1">
      <c r="A311" s="3" t="s">
        <v>242</v>
      </c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 customHeight="1">
      <c r="A312" s="4" t="s">
        <v>243</v>
      </c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 customHeight="1">
      <c r="A313" s="3" t="s">
        <v>244</v>
      </c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 customHeight="1">
      <c r="A314" s="4" t="s">
        <v>245</v>
      </c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 customHeight="1">
      <c r="A315" s="3" t="s">
        <v>246</v>
      </c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 customHeight="1">
      <c r="A316" s="4" t="s">
        <v>247</v>
      </c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 customHeight="1">
      <c r="A317" s="3" t="s">
        <v>248</v>
      </c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 customHeight="1">
      <c r="A318" s="4" t="s">
        <v>249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 customHeight="1">
      <c r="A319" s="3" t="s">
        <v>250</v>
      </c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 customHeight="1">
      <c r="A320" s="4" t="s">
        <v>251</v>
      </c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 customHeight="1">
      <c r="A321" s="3" t="s">
        <v>252</v>
      </c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 customHeight="1">
      <c r="A322" s="4" t="s">
        <v>253</v>
      </c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 customHeight="1">
      <c r="A323" s="3" t="s">
        <v>254</v>
      </c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 customHeight="1">
      <c r="A324" s="4" t="s">
        <v>255</v>
      </c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 customHeight="1">
      <c r="A325" s="3" t="s">
        <v>256</v>
      </c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 customHeight="1">
      <c r="A326" s="4" t="s">
        <v>257</v>
      </c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 customHeight="1">
      <c r="A327" s="3" t="s">
        <v>258</v>
      </c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 customHeight="1">
      <c r="A328" s="4" t="s">
        <v>259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 customHeight="1">
      <c r="A329" s="3" t="s">
        <v>260</v>
      </c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 customHeight="1">
      <c r="A330" s="4" t="s">
        <v>261</v>
      </c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 customHeight="1">
      <c r="A331" s="3" t="s">
        <v>262</v>
      </c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 customHeight="1">
      <c r="A332" s="4" t="s">
        <v>263</v>
      </c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 customHeight="1">
      <c r="A333" s="3" t="s">
        <v>264</v>
      </c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 customHeight="1">
      <c r="A334" s="4" t="s">
        <v>265</v>
      </c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 customHeight="1">
      <c r="A335" s="3" t="s">
        <v>266</v>
      </c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 customHeight="1">
      <c r="A336" s="4" t="s">
        <v>267</v>
      </c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 customHeight="1">
      <c r="A337" s="3" t="s">
        <v>268</v>
      </c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 customHeight="1">
      <c r="A338" s="4" t="s">
        <v>269</v>
      </c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 customHeight="1">
      <c r="A339" s="3" t="s">
        <v>270</v>
      </c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 customHeight="1">
      <c r="A340" s="4" t="s">
        <v>271</v>
      </c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 customHeight="1">
      <c r="A341" s="3" t="s">
        <v>272</v>
      </c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 customHeight="1">
      <c r="A342" s="4" t="s">
        <v>273</v>
      </c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 customHeight="1">
      <c r="A343" s="3" t="s">
        <v>274</v>
      </c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 customHeight="1">
      <c r="A344" s="4" t="s">
        <v>275</v>
      </c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 customHeight="1">
      <c r="A345" s="3" t="s">
        <v>276</v>
      </c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 customHeight="1">
      <c r="A346" s="4" t="s">
        <v>277</v>
      </c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 customHeight="1">
      <c r="A347" s="3" t="s">
        <v>278</v>
      </c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 customHeight="1">
      <c r="A348" s="4" t="s">
        <v>279</v>
      </c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 customHeight="1">
      <c r="A349" s="3" t="s">
        <v>280</v>
      </c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 customHeight="1">
      <c r="A350" s="4" t="s">
        <v>281</v>
      </c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 customHeight="1">
      <c r="A351" s="3" t="s">
        <v>282</v>
      </c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 customHeight="1">
      <c r="A352" s="4" t="s">
        <v>283</v>
      </c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 customHeight="1">
      <c r="A353" s="3" t="s">
        <v>284</v>
      </c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 customHeight="1">
      <c r="A354" s="4" t="s">
        <v>285</v>
      </c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 customHeight="1">
      <c r="A355" s="3" t="s">
        <v>286</v>
      </c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 customHeight="1">
      <c r="A356" s="4" t="s">
        <v>287</v>
      </c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 customHeight="1">
      <c r="A357" s="3" t="s">
        <v>288</v>
      </c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 customHeight="1">
      <c r="A358" s="4" t="s">
        <v>289</v>
      </c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 customHeight="1">
      <c r="A359" s="3" t="s">
        <v>290</v>
      </c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 customHeight="1">
      <c r="A360" s="4" t="s">
        <v>291</v>
      </c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 customHeight="1">
      <c r="A361" s="3" t="s">
        <v>292</v>
      </c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 customHeight="1">
      <c r="A362" s="4" t="s">
        <v>293</v>
      </c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 customHeight="1">
      <c r="A363" s="3" t="s">
        <v>294</v>
      </c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 customHeight="1">
      <c r="A364" s="4" t="s">
        <v>295</v>
      </c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 customHeight="1">
      <c r="A365" s="3" t="s">
        <v>296</v>
      </c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 customHeight="1">
      <c r="A366" s="4" t="s">
        <v>297</v>
      </c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 customHeight="1">
      <c r="A367" s="3" t="s">
        <v>298</v>
      </c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 customHeight="1">
      <c r="A368" s="4" t="s">
        <v>299</v>
      </c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 customHeight="1">
      <c r="A369" s="3" t="s">
        <v>300</v>
      </c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 customHeight="1">
      <c r="A370" s="4" t="s">
        <v>301</v>
      </c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 customHeight="1">
      <c r="A371" s="3" t="s">
        <v>302</v>
      </c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 customHeight="1">
      <c r="A372" s="4" t="s">
        <v>303</v>
      </c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 customHeight="1">
      <c r="A373" s="3" t="s">
        <v>304</v>
      </c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 customHeight="1">
      <c r="A374" s="4" t="s">
        <v>305</v>
      </c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 customHeight="1">
      <c r="A375" s="3" t="s">
        <v>306</v>
      </c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 customHeight="1">
      <c r="A376" s="4" t="s">
        <v>307</v>
      </c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 customHeight="1">
      <c r="A377" s="3" t="s">
        <v>308</v>
      </c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 customHeight="1">
      <c r="A378" s="4" t="s">
        <v>309</v>
      </c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 customHeight="1">
      <c r="A379" s="3" t="s">
        <v>310</v>
      </c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 customHeight="1">
      <c r="A380" s="4" t="s">
        <v>311</v>
      </c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 customHeight="1">
      <c r="A381" s="3" t="s">
        <v>312</v>
      </c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 customHeight="1">
      <c r="A382" s="4" t="s">
        <v>313</v>
      </c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 customHeight="1">
      <c r="A383" s="3" t="s">
        <v>314</v>
      </c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 customHeight="1">
      <c r="A384" s="4" t="s">
        <v>315</v>
      </c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 customHeight="1">
      <c r="A385" s="3" t="s">
        <v>316</v>
      </c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 customHeight="1">
      <c r="A386" s="4" t="s">
        <v>317</v>
      </c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 customHeight="1">
      <c r="A387" s="3" t="s">
        <v>318</v>
      </c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 customHeight="1">
      <c r="A388" s="4" t="s">
        <v>319</v>
      </c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 customHeight="1">
      <c r="A389" s="3" t="s">
        <v>320</v>
      </c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 customHeight="1">
      <c r="A390" s="4" t="s">
        <v>321</v>
      </c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 customHeight="1">
      <c r="A391" s="3" t="s">
        <v>322</v>
      </c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 customHeight="1">
      <c r="A392" s="4" t="s">
        <v>323</v>
      </c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 customHeight="1">
      <c r="A393" s="3" t="s">
        <v>324</v>
      </c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 customHeight="1">
      <c r="A394" s="4" t="s">
        <v>325</v>
      </c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 customHeight="1">
      <c r="A395" s="3" t="s">
        <v>326</v>
      </c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 customHeight="1">
      <c r="A396" s="4" t="s">
        <v>327</v>
      </c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 customHeight="1">
      <c r="A397" s="3" t="s">
        <v>328</v>
      </c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 customHeight="1">
      <c r="A398" s="4" t="s">
        <v>329</v>
      </c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 customHeight="1">
      <c r="A399" s="3" t="s">
        <v>330</v>
      </c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 customHeight="1">
      <c r="A400" s="4" t="s">
        <v>331</v>
      </c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 customHeight="1">
      <c r="A401" s="3" t="s">
        <v>332</v>
      </c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 customHeight="1">
      <c r="A402" s="4" t="s">
        <v>333</v>
      </c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 customHeight="1">
      <c r="A403" s="3" t="s">
        <v>334</v>
      </c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 customHeight="1">
      <c r="A404" s="4" t="s">
        <v>335</v>
      </c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 customHeight="1">
      <c r="A405" s="3" t="s">
        <v>336</v>
      </c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 customHeight="1">
      <c r="A406" s="4" t="s">
        <v>337</v>
      </c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 customHeight="1">
      <c r="A407" s="3" t="s">
        <v>338</v>
      </c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 customHeight="1">
      <c r="A408" s="4" t="s">
        <v>339</v>
      </c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 customHeight="1">
      <c r="A409" s="3" t="s">
        <v>340</v>
      </c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 customHeight="1">
      <c r="A410" s="4" t="s">
        <v>341</v>
      </c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 customHeight="1">
      <c r="A411" s="3" t="s">
        <v>342</v>
      </c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 customHeight="1">
      <c r="A412" s="4" t="s">
        <v>343</v>
      </c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 customHeight="1">
      <c r="A413" s="3" t="s">
        <v>344</v>
      </c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6" ht="25.5" customHeight="1">
      <c r="A416" s="6" t="s">
        <v>138</v>
      </c>
    </row>
    <row r="417" ht="12.75" customHeight="1">
      <c r="A417" s="6" t="s">
        <v>132</v>
      </c>
    </row>
    <row r="418" ht="12.75" customHeight="1">
      <c r="A418" s="6" t="s">
        <v>12</v>
      </c>
    </row>
    <row r="419" spans="1:2" ht="30" customHeight="1">
      <c r="A419" s="20" t="s">
        <v>133</v>
      </c>
      <c r="B419" s="20" t="s">
        <v>134</v>
      </c>
    </row>
    <row r="420" spans="1:2" ht="30" customHeight="1">
      <c r="A420" s="21"/>
      <c r="B420" s="20" t="s">
        <v>135</v>
      </c>
    </row>
    <row r="421" spans="1:2" ht="12.75" customHeight="1">
      <c r="A421" s="3" t="s">
        <v>133</v>
      </c>
      <c r="B421" s="5"/>
    </row>
    <row r="422" spans="1:2" ht="300" customHeight="1">
      <c r="A422" s="4" t="s">
        <v>137</v>
      </c>
      <c r="B422" s="12" t="s">
        <v>136</v>
      </c>
    </row>
  </sheetData>
  <sheetProtection password="E3ED" sheet="1" objects="1" scenarios="1"/>
  <mergeCells count="5">
    <mergeCell ref="A17:A18"/>
    <mergeCell ref="B17:L17"/>
    <mergeCell ref="B219:L219"/>
    <mergeCell ref="A419:A420"/>
    <mergeCell ref="A219:A220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showGridLines="0" zoomScalePageLayoutView="0" workbookViewId="0" topLeftCell="A32">
      <pane xSplit="1" topLeftCell="H1" activePane="topRight" state="frozen"/>
      <selection pane="topLeft" activeCell="A1" sqref="A1"/>
      <selection pane="topRight" activeCell="I52" sqref="I52"/>
    </sheetView>
  </sheetViews>
  <sheetFormatPr defaultColWidth="9.140625" defaultRowHeight="12.75"/>
  <cols>
    <col min="1" max="1" width="85.00390625" style="0" customWidth="1"/>
    <col min="2" max="13" width="21.00390625" style="0" customWidth="1"/>
    <col min="14" max="14" width="29.421875" style="0" customWidth="1"/>
    <col min="15" max="15" width="30.57421875" style="0" customWidth="1"/>
  </cols>
  <sheetData>
    <row r="1" ht="73.5" customHeight="1">
      <c r="A1" s="7"/>
    </row>
    <row r="2" ht="12.75">
      <c r="A2" s="14" t="s">
        <v>0</v>
      </c>
    </row>
    <row r="3" ht="39.7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12.75" customHeight="1">
      <c r="A14" s="6" t="s">
        <v>353</v>
      </c>
    </row>
    <row r="15" ht="12.75" customHeight="1">
      <c r="A15" s="6" t="s">
        <v>354</v>
      </c>
    </row>
    <row r="16" ht="12.75" customHeight="1">
      <c r="A16" s="6" t="s">
        <v>12</v>
      </c>
    </row>
    <row r="17" spans="1:15" ht="30" customHeight="1">
      <c r="A17" s="20" t="s">
        <v>355</v>
      </c>
      <c r="B17" s="20" t="s">
        <v>356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30" customHeight="1">
      <c r="A18" s="21"/>
      <c r="B18" s="20" t="s">
        <v>357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 t="s">
        <v>358</v>
      </c>
      <c r="O18" s="20" t="s">
        <v>359</v>
      </c>
    </row>
    <row r="19" spans="1:15" ht="30" customHeight="1">
      <c r="A19" s="21"/>
      <c r="B19" s="20" t="s">
        <v>360</v>
      </c>
      <c r="C19" s="20" t="s">
        <v>361</v>
      </c>
      <c r="D19" s="20" t="s">
        <v>362</v>
      </c>
      <c r="E19" s="20" t="s">
        <v>363</v>
      </c>
      <c r="F19" s="20" t="s">
        <v>364</v>
      </c>
      <c r="G19" s="20" t="s">
        <v>365</v>
      </c>
      <c r="H19" s="20" t="s">
        <v>366</v>
      </c>
      <c r="I19" s="20" t="s">
        <v>367</v>
      </c>
      <c r="J19" s="20" t="s">
        <v>368</v>
      </c>
      <c r="K19" s="20" t="s">
        <v>369</v>
      </c>
      <c r="L19" s="20" t="s">
        <v>370</v>
      </c>
      <c r="M19" s="20" t="s">
        <v>371</v>
      </c>
      <c r="N19" s="21"/>
      <c r="O19" s="21"/>
    </row>
    <row r="20" spans="1:15" ht="12.75" customHeight="1">
      <c r="A20" s="3" t="s">
        <v>355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 customHeight="1">
      <c r="A21" s="4" t="s">
        <v>372</v>
      </c>
      <c r="B21" s="11">
        <v>8140541.75</v>
      </c>
      <c r="C21" s="11">
        <v>4350698.1</v>
      </c>
      <c r="D21" s="11">
        <v>4309028.88</v>
      </c>
      <c r="E21" s="11">
        <v>4101924.25</v>
      </c>
      <c r="F21" s="11">
        <v>4975696.11</v>
      </c>
      <c r="G21" s="11">
        <v>7410500.71</v>
      </c>
      <c r="H21" s="11">
        <v>6273611.67</v>
      </c>
      <c r="I21" s="11">
        <v>5382721.34</v>
      </c>
      <c r="J21" s="11">
        <v>4413587.55</v>
      </c>
      <c r="K21" s="11">
        <v>4715143.49</v>
      </c>
      <c r="L21" s="11">
        <v>4025438.03</v>
      </c>
      <c r="M21" s="11">
        <v>5260280.06</v>
      </c>
      <c r="N21" s="11">
        <v>63359171.94</v>
      </c>
      <c r="O21" s="11">
        <v>82820000</v>
      </c>
    </row>
    <row r="22" spans="1:15" ht="12.75" customHeight="1">
      <c r="A22" s="3" t="s">
        <v>373</v>
      </c>
      <c r="B22" s="10">
        <v>233423.1</v>
      </c>
      <c r="C22" s="10">
        <v>112242.71</v>
      </c>
      <c r="D22" s="10">
        <v>66019.72</v>
      </c>
      <c r="E22" s="10">
        <v>152584.39</v>
      </c>
      <c r="F22" s="10">
        <v>263626.86</v>
      </c>
      <c r="G22" s="10">
        <v>232774.89</v>
      </c>
      <c r="H22" s="10">
        <v>85875.73</v>
      </c>
      <c r="I22" s="10">
        <v>90315.05</v>
      </c>
      <c r="J22" s="10">
        <v>158349.9</v>
      </c>
      <c r="K22" s="10">
        <v>67522.63</v>
      </c>
      <c r="L22" s="10">
        <v>53672.22</v>
      </c>
      <c r="M22" s="10">
        <v>161250.15</v>
      </c>
      <c r="N22" s="10">
        <v>1677657.35</v>
      </c>
      <c r="O22" s="10">
        <v>1325000</v>
      </c>
    </row>
    <row r="23" spans="1:15" ht="12.75" customHeight="1">
      <c r="A23" s="4" t="s">
        <v>374</v>
      </c>
      <c r="B23" s="11">
        <v>764.05</v>
      </c>
      <c r="C23" s="11">
        <v>826</v>
      </c>
      <c r="D23" s="11">
        <v>1071.2</v>
      </c>
      <c r="E23" s="11">
        <v>1178.68</v>
      </c>
      <c r="F23" s="11">
        <v>419</v>
      </c>
      <c r="G23" s="11">
        <v>314</v>
      </c>
      <c r="H23" s="11">
        <v>384</v>
      </c>
      <c r="I23" s="11">
        <v>13778.38</v>
      </c>
      <c r="J23" s="11">
        <v>465.61</v>
      </c>
      <c r="K23" s="11">
        <v>569.6</v>
      </c>
      <c r="L23" s="11">
        <v>731.5</v>
      </c>
      <c r="M23" s="11">
        <v>200</v>
      </c>
      <c r="N23" s="11">
        <v>20702.02</v>
      </c>
      <c r="O23" s="11">
        <v>10000</v>
      </c>
    </row>
    <row r="24" spans="1:15" ht="12.75" customHeight="1">
      <c r="A24" s="3" t="s">
        <v>375</v>
      </c>
      <c r="B24" s="10">
        <v>205041.25</v>
      </c>
      <c r="C24" s="10">
        <v>38619.29</v>
      </c>
      <c r="D24" s="10">
        <v>31503.48</v>
      </c>
      <c r="E24" s="10">
        <v>57895.54</v>
      </c>
      <c r="F24" s="10">
        <v>55386.95</v>
      </c>
      <c r="G24" s="10">
        <v>58435.51</v>
      </c>
      <c r="H24" s="10">
        <v>55249.25</v>
      </c>
      <c r="I24" s="10">
        <v>54864.84</v>
      </c>
      <c r="J24" s="10">
        <v>117306.27</v>
      </c>
      <c r="K24" s="10">
        <v>32567.74</v>
      </c>
      <c r="L24" s="10">
        <v>37131.23</v>
      </c>
      <c r="M24" s="10">
        <v>76071.87</v>
      </c>
      <c r="N24" s="10">
        <v>820073.22</v>
      </c>
      <c r="O24" s="10">
        <v>800000</v>
      </c>
    </row>
    <row r="25" spans="1:15" ht="12.75" customHeight="1">
      <c r="A25" s="4" t="s">
        <v>376</v>
      </c>
      <c r="B25" s="11">
        <v>520</v>
      </c>
      <c r="C25" s="11">
        <v>40740</v>
      </c>
      <c r="D25" s="11">
        <v>5947.89</v>
      </c>
      <c r="E25" s="11">
        <v>68998.62</v>
      </c>
      <c r="F25" s="11">
        <v>24709.35</v>
      </c>
      <c r="G25" s="11">
        <v>3427.88</v>
      </c>
      <c r="H25" s="11">
        <v>2690</v>
      </c>
      <c r="I25" s="11">
        <v>2850</v>
      </c>
      <c r="J25" s="11">
        <v>8367.77</v>
      </c>
      <c r="K25" s="11">
        <v>1706.77</v>
      </c>
      <c r="L25" s="11">
        <v>400</v>
      </c>
      <c r="M25" s="11">
        <v>60951.46</v>
      </c>
      <c r="N25" s="11">
        <v>221309.74</v>
      </c>
      <c r="O25" s="11">
        <v>10000</v>
      </c>
    </row>
    <row r="26" spans="1:15" ht="12.75" customHeight="1">
      <c r="A26" s="3" t="s">
        <v>377</v>
      </c>
      <c r="B26" s="10">
        <v>19666.65</v>
      </c>
      <c r="C26" s="10">
        <v>20279.79</v>
      </c>
      <c r="D26" s="10">
        <v>19113.76</v>
      </c>
      <c r="E26" s="10">
        <v>19262.52</v>
      </c>
      <c r="F26" s="10">
        <v>173092.58</v>
      </c>
      <c r="G26" s="10">
        <v>167593.83</v>
      </c>
      <c r="H26" s="10">
        <v>17510.9</v>
      </c>
      <c r="I26" s="10">
        <v>11288.37</v>
      </c>
      <c r="J26" s="10">
        <v>18063.99</v>
      </c>
      <c r="K26" s="10">
        <v>18311.92</v>
      </c>
      <c r="L26" s="10">
        <v>11177.2</v>
      </c>
      <c r="M26" s="10">
        <v>18680.4</v>
      </c>
      <c r="N26" s="10">
        <v>514041.91</v>
      </c>
      <c r="O26" s="10">
        <v>350000</v>
      </c>
    </row>
    <row r="27" spans="1:15" ht="12.75" customHeight="1">
      <c r="A27" s="4" t="s">
        <v>378</v>
      </c>
      <c r="B27" s="11">
        <v>7431.15</v>
      </c>
      <c r="C27" s="11">
        <v>11777.63</v>
      </c>
      <c r="D27" s="11">
        <v>8383.39</v>
      </c>
      <c r="E27" s="11">
        <v>5249.03</v>
      </c>
      <c r="F27" s="11">
        <v>10018.98</v>
      </c>
      <c r="G27" s="11">
        <v>3003.67</v>
      </c>
      <c r="H27" s="11">
        <v>10041.58</v>
      </c>
      <c r="I27" s="11">
        <v>7533.46</v>
      </c>
      <c r="J27" s="11">
        <v>14146.26</v>
      </c>
      <c r="K27" s="11">
        <v>14366.6</v>
      </c>
      <c r="L27" s="11">
        <v>4232.29</v>
      </c>
      <c r="M27" s="11">
        <v>5346.42</v>
      </c>
      <c r="N27" s="11">
        <v>101530.46</v>
      </c>
      <c r="O27" s="11">
        <v>155000</v>
      </c>
    </row>
    <row r="28" spans="1:15" ht="12.75" customHeight="1">
      <c r="A28" s="3" t="s">
        <v>379</v>
      </c>
      <c r="B28" s="10">
        <v>0</v>
      </c>
      <c r="C28" s="10">
        <v>3236.8</v>
      </c>
      <c r="D28" s="10">
        <v>0</v>
      </c>
      <c r="E28" s="10">
        <v>3417.65</v>
      </c>
      <c r="F28" s="10">
        <v>15623.99</v>
      </c>
      <c r="G28" s="10">
        <v>18161.79</v>
      </c>
      <c r="H28" s="10">
        <v>22020.88</v>
      </c>
      <c r="I28" s="10">
        <v>28388.51</v>
      </c>
      <c r="J28" s="10">
        <v>5976.59</v>
      </c>
      <c r="K28" s="10">
        <v>8419.8</v>
      </c>
      <c r="L28" s="10">
        <v>5685.97</v>
      </c>
      <c r="M28" s="10">
        <v>6750.29</v>
      </c>
      <c r="N28" s="10">
        <v>117682.27</v>
      </c>
      <c r="O28" s="10">
        <v>250000</v>
      </c>
    </row>
    <row r="29" spans="1:15" ht="12.75" customHeight="1">
      <c r="A29" s="4" t="s">
        <v>380</v>
      </c>
      <c r="B29" s="11">
        <v>26246.6</v>
      </c>
      <c r="C29" s="11">
        <v>11514.53</v>
      </c>
      <c r="D29" s="11">
        <v>15330.53</v>
      </c>
      <c r="E29" s="11">
        <v>18378.54</v>
      </c>
      <c r="F29" s="11">
        <v>21971.97</v>
      </c>
      <c r="G29" s="11">
        <v>7801.26</v>
      </c>
      <c r="H29" s="11">
        <v>14010.18</v>
      </c>
      <c r="I29" s="11">
        <v>10031.05</v>
      </c>
      <c r="J29" s="11">
        <v>9810.66</v>
      </c>
      <c r="K29" s="11">
        <v>7990.95</v>
      </c>
      <c r="L29" s="11">
        <v>6673.15</v>
      </c>
      <c r="M29" s="11">
        <v>10315.84</v>
      </c>
      <c r="N29" s="11">
        <v>160075.26</v>
      </c>
      <c r="O29" s="11">
        <v>328000</v>
      </c>
    </row>
    <row r="30" spans="1:15" ht="12.75" customHeight="1">
      <c r="A30" s="3" t="s">
        <v>381</v>
      </c>
      <c r="B30" s="10">
        <v>17719.52</v>
      </c>
      <c r="C30" s="10">
        <v>17916.5</v>
      </c>
      <c r="D30" s="10">
        <v>15330.35</v>
      </c>
      <c r="E30" s="10">
        <v>18378.54</v>
      </c>
      <c r="F30" s="10">
        <v>21316.77</v>
      </c>
      <c r="G30" s="10">
        <v>7670.47</v>
      </c>
      <c r="H30" s="10">
        <v>14010.18</v>
      </c>
      <c r="I30" s="10">
        <v>10031.05</v>
      </c>
      <c r="J30" s="10">
        <v>9810.66</v>
      </c>
      <c r="K30" s="10">
        <v>7990.95</v>
      </c>
      <c r="L30" s="10">
        <v>6673.15</v>
      </c>
      <c r="M30" s="10">
        <v>10315.84</v>
      </c>
      <c r="N30" s="10">
        <v>157163.98</v>
      </c>
      <c r="O30" s="10">
        <v>328000</v>
      </c>
    </row>
    <row r="31" spans="1:15" ht="12.75" customHeight="1">
      <c r="A31" s="4" t="s">
        <v>382</v>
      </c>
      <c r="B31" s="11">
        <v>8527.08</v>
      </c>
      <c r="C31" s="11">
        <v>-6401.97</v>
      </c>
      <c r="D31" s="11">
        <v>0.18</v>
      </c>
      <c r="E31" s="11">
        <v>0</v>
      </c>
      <c r="F31" s="11">
        <v>655.2</v>
      </c>
      <c r="G31" s="11">
        <v>130.79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2911.28</v>
      </c>
      <c r="O31" s="11">
        <v>0</v>
      </c>
    </row>
    <row r="32" spans="1:15" ht="12.75" customHeight="1">
      <c r="A32" s="3" t="s">
        <v>383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</row>
    <row r="33" spans="1:15" ht="12.75" customHeight="1">
      <c r="A33" s="4" t="s">
        <v>384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2.75" customHeight="1">
      <c r="A34" s="3" t="s">
        <v>385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</row>
    <row r="35" spans="1:15" ht="12.75" customHeight="1">
      <c r="A35" s="4" t="s">
        <v>386</v>
      </c>
      <c r="B35" s="11">
        <v>7880872.05</v>
      </c>
      <c r="C35" s="11">
        <v>4223704.06</v>
      </c>
      <c r="D35" s="11">
        <v>4227678.63</v>
      </c>
      <c r="E35" s="11">
        <v>3927543.67</v>
      </c>
      <c r="F35" s="11">
        <v>4674473.29</v>
      </c>
      <c r="G35" s="11">
        <v>7151762.77</v>
      </c>
      <c r="H35" s="11">
        <v>6151704.88</v>
      </c>
      <c r="I35" s="11">
        <v>5253986.73</v>
      </c>
      <c r="J35" s="11">
        <v>4239450.4</v>
      </c>
      <c r="K35" s="11">
        <v>4631210.11</v>
      </c>
      <c r="L35" s="11">
        <v>3957330.93</v>
      </c>
      <c r="M35" s="11">
        <v>5081963.78</v>
      </c>
      <c r="N35" s="11">
        <v>61401681.3</v>
      </c>
      <c r="O35" s="11">
        <v>80917000</v>
      </c>
    </row>
    <row r="36" spans="1:15" ht="12.75" customHeight="1">
      <c r="A36" s="3" t="s">
        <v>387</v>
      </c>
      <c r="B36" s="10">
        <v>1610580.38</v>
      </c>
      <c r="C36" s="10">
        <v>1175613.87</v>
      </c>
      <c r="D36" s="10">
        <v>1046469.7</v>
      </c>
      <c r="E36" s="10">
        <v>963411.27</v>
      </c>
      <c r="F36" s="10">
        <v>1307486.95</v>
      </c>
      <c r="G36" s="10">
        <v>2229049.42</v>
      </c>
      <c r="H36" s="10">
        <v>1320966.84</v>
      </c>
      <c r="I36" s="10">
        <v>1908738.1</v>
      </c>
      <c r="J36" s="10">
        <v>1116092.01</v>
      </c>
      <c r="K36" s="10">
        <v>1172142.75</v>
      </c>
      <c r="L36" s="10">
        <v>1143000.34</v>
      </c>
      <c r="M36" s="10">
        <v>930463.58</v>
      </c>
      <c r="N36" s="10">
        <v>15924015.21</v>
      </c>
      <c r="O36" s="10">
        <v>19600000</v>
      </c>
    </row>
    <row r="37" spans="1:15" ht="12.75" customHeight="1">
      <c r="A37" s="4" t="s">
        <v>388</v>
      </c>
      <c r="B37" s="11">
        <v>341096.36</v>
      </c>
      <c r="C37" s="11">
        <v>348204.23</v>
      </c>
      <c r="D37" s="11">
        <v>355320.05</v>
      </c>
      <c r="E37" s="11">
        <v>345172.5</v>
      </c>
      <c r="F37" s="11">
        <v>375200.36</v>
      </c>
      <c r="G37" s="11">
        <v>418342.16</v>
      </c>
      <c r="H37" s="11">
        <v>357781.02</v>
      </c>
      <c r="I37" s="11">
        <v>322376.92</v>
      </c>
      <c r="J37" s="11">
        <v>281528.39</v>
      </c>
      <c r="K37" s="11">
        <v>248781.44</v>
      </c>
      <c r="L37" s="11">
        <v>227445.06</v>
      </c>
      <c r="M37" s="11">
        <v>241148.84</v>
      </c>
      <c r="N37" s="11">
        <v>3862397.33</v>
      </c>
      <c r="O37" s="11">
        <v>4000000</v>
      </c>
    </row>
    <row r="38" spans="1:15" ht="12.75" customHeight="1">
      <c r="A38" s="3" t="s">
        <v>389</v>
      </c>
      <c r="B38" s="10">
        <v>44762.48</v>
      </c>
      <c r="C38" s="10">
        <v>22404.42</v>
      </c>
      <c r="D38" s="10">
        <v>16695.35</v>
      </c>
      <c r="E38" s="10">
        <v>11566.35</v>
      </c>
      <c r="F38" s="10">
        <v>11130.17</v>
      </c>
      <c r="G38" s="10">
        <v>13633.86</v>
      </c>
      <c r="H38" s="10">
        <v>33114.54</v>
      </c>
      <c r="I38" s="10">
        <v>81041.43</v>
      </c>
      <c r="J38" s="10">
        <v>100825.71</v>
      </c>
      <c r="K38" s="10">
        <v>22452.55</v>
      </c>
      <c r="L38" s="10">
        <v>19244.75</v>
      </c>
      <c r="M38" s="10">
        <v>48047.03</v>
      </c>
      <c r="N38" s="10">
        <v>424918.64</v>
      </c>
      <c r="O38" s="10">
        <v>500000</v>
      </c>
    </row>
    <row r="39" spans="1:15" ht="12.75" customHeight="1">
      <c r="A39" s="4" t="s">
        <v>390</v>
      </c>
      <c r="B39" s="11">
        <v>193.21</v>
      </c>
      <c r="C39" s="11">
        <v>249.88</v>
      </c>
      <c r="D39" s="11">
        <v>1511.26</v>
      </c>
      <c r="E39" s="11">
        <v>12093.37</v>
      </c>
      <c r="F39" s="11">
        <v>1113.62</v>
      </c>
      <c r="G39" s="11">
        <v>1703.93</v>
      </c>
      <c r="H39" s="11">
        <v>14.64</v>
      </c>
      <c r="I39" s="11">
        <v>660.88</v>
      </c>
      <c r="J39" s="11">
        <v>117.86</v>
      </c>
      <c r="K39" s="11">
        <v>44.37</v>
      </c>
      <c r="L39" s="11">
        <v>164.55</v>
      </c>
      <c r="M39" s="11">
        <v>479.93</v>
      </c>
      <c r="N39" s="11">
        <v>18347.5</v>
      </c>
      <c r="O39" s="11">
        <v>20000</v>
      </c>
    </row>
    <row r="40" spans="1:15" ht="12.75" customHeight="1">
      <c r="A40" s="3" t="s">
        <v>391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40000</v>
      </c>
    </row>
    <row r="41" spans="1:15" ht="12.75" customHeight="1">
      <c r="A41" s="4" t="s">
        <v>392</v>
      </c>
      <c r="B41" s="11">
        <v>2983.13</v>
      </c>
      <c r="C41" s="11">
        <v>2669.92</v>
      </c>
      <c r="D41" s="11">
        <v>3254.7</v>
      </c>
      <c r="E41" s="11">
        <v>2880.38</v>
      </c>
      <c r="F41" s="11">
        <v>1057.52</v>
      </c>
      <c r="G41" s="11">
        <v>3555.39</v>
      </c>
      <c r="H41" s="11">
        <v>2252.51</v>
      </c>
      <c r="I41" s="11">
        <v>2436.64</v>
      </c>
      <c r="J41" s="11">
        <v>2248.66</v>
      </c>
      <c r="K41" s="11">
        <v>755.55</v>
      </c>
      <c r="L41" s="11">
        <v>314.33</v>
      </c>
      <c r="M41" s="11">
        <v>1547.63</v>
      </c>
      <c r="N41" s="11">
        <v>25956.36</v>
      </c>
      <c r="O41" s="11">
        <v>40000</v>
      </c>
    </row>
    <row r="42" spans="1:15" ht="12.75" customHeight="1">
      <c r="A42" s="3" t="s">
        <v>393</v>
      </c>
      <c r="B42" s="10">
        <v>1832458.72</v>
      </c>
      <c r="C42" s="10">
        <v>1944557.48</v>
      </c>
      <c r="D42" s="10">
        <v>1884952.98</v>
      </c>
      <c r="E42" s="10">
        <v>1830552.53</v>
      </c>
      <c r="F42" s="10">
        <v>2042708.16</v>
      </c>
      <c r="G42" s="10">
        <v>2644845.46</v>
      </c>
      <c r="H42" s="10">
        <v>3920210.37</v>
      </c>
      <c r="I42" s="10">
        <v>2323402.07</v>
      </c>
      <c r="J42" s="10">
        <v>1892292.66</v>
      </c>
      <c r="K42" s="10">
        <v>1630438.57</v>
      </c>
      <c r="L42" s="10">
        <v>1772757.23</v>
      </c>
      <c r="M42" s="10">
        <v>1702162.89</v>
      </c>
      <c r="N42" s="10">
        <v>25421339.12</v>
      </c>
      <c r="O42" s="10">
        <v>29450000</v>
      </c>
    </row>
    <row r="43" spans="1:15" ht="12.75" customHeight="1">
      <c r="A43" s="4" t="s">
        <v>394</v>
      </c>
      <c r="B43" s="11">
        <v>4048797.77</v>
      </c>
      <c r="C43" s="11">
        <v>730004.26</v>
      </c>
      <c r="D43" s="11">
        <v>919474.59</v>
      </c>
      <c r="E43" s="11">
        <v>761867.27</v>
      </c>
      <c r="F43" s="11">
        <v>935776.51</v>
      </c>
      <c r="G43" s="11">
        <v>1840632.55</v>
      </c>
      <c r="H43" s="11">
        <v>517364.96</v>
      </c>
      <c r="I43" s="11">
        <v>615330.69</v>
      </c>
      <c r="J43" s="11">
        <v>846345.11</v>
      </c>
      <c r="K43" s="11">
        <v>1556594.88</v>
      </c>
      <c r="L43" s="11">
        <v>794404.67</v>
      </c>
      <c r="M43" s="11">
        <v>2158113.88</v>
      </c>
      <c r="N43" s="11">
        <v>15724707.14</v>
      </c>
      <c r="O43" s="11">
        <v>27267000</v>
      </c>
    </row>
    <row r="44" spans="1:15" ht="12.75" customHeight="1">
      <c r="A44" s="3" t="s">
        <v>395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2075.76</v>
      </c>
      <c r="M44" s="10">
        <v>0</v>
      </c>
      <c r="N44" s="10">
        <v>2075.76</v>
      </c>
      <c r="O44" s="10">
        <v>0</v>
      </c>
    </row>
    <row r="45" spans="1:15" ht="12.75" customHeight="1">
      <c r="A45" s="4" t="s">
        <v>396</v>
      </c>
      <c r="B45" s="11">
        <v>261990.84</v>
      </c>
      <c r="C45" s="11">
        <v>304813.54</v>
      </c>
      <c r="D45" s="11">
        <v>280660.14</v>
      </c>
      <c r="E45" s="11">
        <v>264135.37</v>
      </c>
      <c r="F45" s="11">
        <v>336760.13</v>
      </c>
      <c r="G45" s="11">
        <v>396510.86</v>
      </c>
      <c r="H45" s="11">
        <v>335752.46</v>
      </c>
      <c r="I45" s="11">
        <v>446355.12</v>
      </c>
      <c r="J45" s="11">
        <v>279547.61</v>
      </c>
      <c r="K45" s="11">
        <v>268568.57</v>
      </c>
      <c r="L45" s="11">
        <v>274121.94</v>
      </c>
      <c r="M45" s="11">
        <v>234418.4</v>
      </c>
      <c r="N45" s="11">
        <v>3683634.98</v>
      </c>
      <c r="O45" s="11">
        <v>4404000</v>
      </c>
    </row>
    <row r="46" spans="1:15" ht="12.75" customHeight="1">
      <c r="A46" s="3" t="s">
        <v>397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</row>
    <row r="47" spans="1:15" ht="12.75" customHeight="1">
      <c r="A47" s="4" t="s">
        <v>398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</row>
    <row r="48" spans="1:15" ht="12.75" customHeight="1">
      <c r="A48" s="3" t="s">
        <v>399</v>
      </c>
      <c r="B48" s="10">
        <v>261990.84</v>
      </c>
      <c r="C48" s="10">
        <v>304813.54</v>
      </c>
      <c r="D48" s="10">
        <v>280660.14</v>
      </c>
      <c r="E48" s="10">
        <v>264135.37</v>
      </c>
      <c r="F48" s="10">
        <v>336760.13</v>
      </c>
      <c r="G48" s="10">
        <v>396510.86</v>
      </c>
      <c r="H48" s="10">
        <v>335752.46</v>
      </c>
      <c r="I48" s="10">
        <v>446355.12</v>
      </c>
      <c r="J48" s="10">
        <v>279547.61</v>
      </c>
      <c r="K48" s="10">
        <v>268568.57</v>
      </c>
      <c r="L48" s="10">
        <v>274121.94</v>
      </c>
      <c r="M48" s="10">
        <v>234418.4</v>
      </c>
      <c r="N48" s="10">
        <v>3683634.98</v>
      </c>
      <c r="O48" s="10">
        <v>4404000</v>
      </c>
    </row>
    <row r="49" spans="1:15" ht="12.75" customHeight="1">
      <c r="A49" s="4" t="s">
        <v>400</v>
      </c>
      <c r="B49" s="11">
        <v>7878550.91</v>
      </c>
      <c r="C49" s="11">
        <v>4045884.56</v>
      </c>
      <c r="D49" s="11">
        <v>4028368.74</v>
      </c>
      <c r="E49" s="11">
        <v>3837788.88</v>
      </c>
      <c r="F49" s="11">
        <v>4638935.98</v>
      </c>
      <c r="G49" s="11">
        <v>7013989.85</v>
      </c>
      <c r="H49" s="11">
        <v>5937859.21</v>
      </c>
      <c r="I49" s="11">
        <v>4936366.22</v>
      </c>
      <c r="J49" s="11">
        <v>4134039.94</v>
      </c>
      <c r="K49" s="11">
        <v>4446574.92</v>
      </c>
      <c r="L49" s="11">
        <v>3751316.09</v>
      </c>
      <c r="M49" s="11">
        <v>5025861.66</v>
      </c>
      <c r="N49" s="11">
        <v>59675536.96</v>
      </c>
      <c r="O49" s="11">
        <v>78416000</v>
      </c>
    </row>
    <row r="50" spans="1:15" ht="25.5" customHeight="1">
      <c r="A50" s="3" t="s">
        <v>401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</row>
    <row r="51" spans="1:15" ht="25.5" customHeight="1">
      <c r="A51" s="4" t="s">
        <v>402</v>
      </c>
      <c r="B51" s="11">
        <v>7878550.91</v>
      </c>
      <c r="C51" s="11">
        <v>4045884.56</v>
      </c>
      <c r="D51" s="11">
        <v>4028368.74</v>
      </c>
      <c r="E51" s="11">
        <v>3837788.88</v>
      </c>
      <c r="F51" s="11">
        <v>4638935.98</v>
      </c>
      <c r="G51" s="11">
        <v>7013989.85</v>
      </c>
      <c r="H51" s="11">
        <v>5937859.21</v>
      </c>
      <c r="I51" s="11">
        <v>4936366.22</v>
      </c>
      <c r="J51" s="11">
        <v>4134039.94</v>
      </c>
      <c r="K51" s="11">
        <v>4446574.92</v>
      </c>
      <c r="L51" s="11">
        <v>3751316.09</v>
      </c>
      <c r="M51" s="11">
        <v>5025861.66</v>
      </c>
      <c r="N51" s="11">
        <v>59675536.96</v>
      </c>
      <c r="O51" s="11">
        <v>78416000</v>
      </c>
    </row>
    <row r="52" spans="1:15" ht="25.5" customHeight="1">
      <c r="A52" s="3" t="s">
        <v>403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</row>
    <row r="53" spans="1:15" ht="25.5" customHeight="1">
      <c r="A53" s="4" t="s">
        <v>404</v>
      </c>
      <c r="B53" s="11">
        <v>7878550.91</v>
      </c>
      <c r="C53" s="11">
        <v>4045884.56</v>
      </c>
      <c r="D53" s="11">
        <v>4028368.74</v>
      </c>
      <c r="E53" s="11">
        <v>3837788.88</v>
      </c>
      <c r="F53" s="11">
        <v>4638935.98</v>
      </c>
      <c r="G53" s="11">
        <v>7013989.85</v>
      </c>
      <c r="H53" s="11">
        <v>5937859.21</v>
      </c>
      <c r="I53" s="11">
        <v>4936366.22</v>
      </c>
      <c r="J53" s="11">
        <v>4134039.94</v>
      </c>
      <c r="K53" s="11">
        <v>4446574.92</v>
      </c>
      <c r="L53" s="11">
        <v>3751316.09</v>
      </c>
      <c r="M53" s="11">
        <v>5025861.66</v>
      </c>
      <c r="N53" s="11">
        <v>59675536.96</v>
      </c>
      <c r="O53" s="11">
        <v>78416000</v>
      </c>
    </row>
    <row r="56" ht="12.75" customHeight="1">
      <c r="A56" s="6" t="s">
        <v>353</v>
      </c>
    </row>
    <row r="57" ht="12.75" customHeight="1">
      <c r="A57" s="6" t="s">
        <v>132</v>
      </c>
    </row>
    <row r="58" ht="12.75" customHeight="1">
      <c r="A58" s="6" t="s">
        <v>12</v>
      </c>
    </row>
    <row r="59" spans="1:2" ht="30" customHeight="1">
      <c r="A59" s="20" t="s">
        <v>133</v>
      </c>
      <c r="B59" s="20" t="s">
        <v>134</v>
      </c>
    </row>
    <row r="60" spans="1:2" ht="30" customHeight="1">
      <c r="A60" s="21"/>
      <c r="B60" s="20" t="s">
        <v>135</v>
      </c>
    </row>
    <row r="61" spans="1:2" ht="12.75" customHeight="1">
      <c r="A61" s="3" t="s">
        <v>133</v>
      </c>
      <c r="B61" s="5"/>
    </row>
    <row r="62" spans="1:2" ht="300" customHeight="1">
      <c r="A62" s="4" t="s">
        <v>137</v>
      </c>
      <c r="B62" s="12" t="s">
        <v>136</v>
      </c>
    </row>
  </sheetData>
  <sheetProtection password="E3ED" sheet="1" objects="1" scenarios="1"/>
  <mergeCells count="6">
    <mergeCell ref="A17:A19"/>
    <mergeCell ref="B17:O17"/>
    <mergeCell ref="B18:M18"/>
    <mergeCell ref="N18:N19"/>
    <mergeCell ref="O18:O19"/>
    <mergeCell ref="A59:A60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3"/>
  <sheetViews>
    <sheetView showGridLines="0" zoomScalePageLayoutView="0" workbookViewId="0" topLeftCell="A16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78.00390625" style="0" customWidth="1"/>
    <col min="2" max="2" width="28.140625" style="0" customWidth="1"/>
    <col min="3" max="3" width="25.28125" style="0" customWidth="1"/>
    <col min="4" max="7" width="40.00390625" style="0" customWidth="1"/>
    <col min="8" max="9" width="26.57421875" style="0" customWidth="1"/>
  </cols>
  <sheetData>
    <row r="1" ht="73.5" customHeight="1">
      <c r="A1" s="7"/>
    </row>
    <row r="2" ht="12.75">
      <c r="A2" s="15" t="s">
        <v>0</v>
      </c>
    </row>
    <row r="3" ht="39.7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6" t="s">
        <v>405</v>
      </c>
    </row>
    <row r="15" ht="12.75" customHeight="1">
      <c r="A15" s="6" t="s">
        <v>406</v>
      </c>
    </row>
    <row r="16" ht="12.75" customHeight="1">
      <c r="A16" s="6" t="s">
        <v>12</v>
      </c>
    </row>
    <row r="17" spans="1:5" ht="30" customHeight="1">
      <c r="A17" s="20" t="s">
        <v>407</v>
      </c>
      <c r="B17" s="20" t="s">
        <v>408</v>
      </c>
      <c r="C17" s="20"/>
      <c r="D17" s="20"/>
      <c r="E17" s="20"/>
    </row>
    <row r="18" spans="1:5" ht="30" customHeight="1">
      <c r="A18" s="21"/>
      <c r="B18" s="20" t="s">
        <v>15</v>
      </c>
      <c r="C18" s="20" t="s">
        <v>409</v>
      </c>
      <c r="D18" s="20" t="s">
        <v>17</v>
      </c>
      <c r="E18" s="20"/>
    </row>
    <row r="19" spans="1:5" ht="30" customHeight="1">
      <c r="A19" s="21"/>
      <c r="B19" s="21"/>
      <c r="C19" s="21"/>
      <c r="D19" s="20" t="s">
        <v>410</v>
      </c>
      <c r="E19" s="20" t="s">
        <v>411</v>
      </c>
    </row>
    <row r="20" spans="1:5" ht="12.75" customHeight="1">
      <c r="A20" s="3" t="s">
        <v>412</v>
      </c>
      <c r="B20" s="5"/>
      <c r="C20" s="5"/>
      <c r="D20" s="5"/>
      <c r="E20" s="5"/>
    </row>
    <row r="21" spans="1:5" ht="12.75" customHeight="1">
      <c r="A21" s="4" t="s">
        <v>372</v>
      </c>
      <c r="B21" s="11"/>
      <c r="C21" s="11"/>
      <c r="D21" s="11"/>
      <c r="E21" s="11"/>
    </row>
    <row r="22" spans="1:5" ht="12.75" customHeight="1">
      <c r="A22" s="3" t="s">
        <v>413</v>
      </c>
      <c r="B22" s="10"/>
      <c r="C22" s="10"/>
      <c r="D22" s="10"/>
      <c r="E22" s="10"/>
    </row>
    <row r="23" spans="1:5" ht="12.75" customHeight="1">
      <c r="A23" s="4" t="s">
        <v>414</v>
      </c>
      <c r="B23" s="11"/>
      <c r="C23" s="11"/>
      <c r="D23" s="11"/>
      <c r="E23" s="11"/>
    </row>
    <row r="24" spans="1:5" ht="12.75" customHeight="1">
      <c r="A24" s="3" t="s">
        <v>415</v>
      </c>
      <c r="B24" s="10"/>
      <c r="C24" s="10"/>
      <c r="D24" s="10"/>
      <c r="E24" s="10"/>
    </row>
    <row r="25" spans="1:5" ht="12.75" customHeight="1">
      <c r="A25" s="4" t="s">
        <v>416</v>
      </c>
      <c r="B25" s="11"/>
      <c r="C25" s="11"/>
      <c r="D25" s="11"/>
      <c r="E25" s="11"/>
    </row>
    <row r="26" spans="1:5" ht="12.75" customHeight="1">
      <c r="A26" s="3" t="s">
        <v>417</v>
      </c>
      <c r="B26" s="10"/>
      <c r="C26" s="10"/>
      <c r="D26" s="10"/>
      <c r="E26" s="10"/>
    </row>
    <row r="27" spans="1:5" ht="12.75" customHeight="1">
      <c r="A27" s="4" t="s">
        <v>418</v>
      </c>
      <c r="B27" s="11"/>
      <c r="C27" s="11"/>
      <c r="D27" s="11"/>
      <c r="E27" s="11"/>
    </row>
    <row r="28" spans="1:5" ht="12.75" customHeight="1">
      <c r="A28" s="3" t="s">
        <v>415</v>
      </c>
      <c r="B28" s="10"/>
      <c r="C28" s="10"/>
      <c r="D28" s="10"/>
      <c r="E28" s="10"/>
    </row>
    <row r="29" spans="1:5" ht="12.75" customHeight="1">
      <c r="A29" s="4" t="s">
        <v>416</v>
      </c>
      <c r="B29" s="11"/>
      <c r="C29" s="11"/>
      <c r="D29" s="11"/>
      <c r="E29" s="11"/>
    </row>
    <row r="30" spans="1:5" ht="12.75" customHeight="1">
      <c r="A30" s="3" t="s">
        <v>417</v>
      </c>
      <c r="B30" s="10"/>
      <c r="C30" s="10"/>
      <c r="D30" s="10"/>
      <c r="E30" s="10"/>
    </row>
    <row r="31" spans="1:5" ht="12.75" customHeight="1">
      <c r="A31" s="4" t="s">
        <v>419</v>
      </c>
      <c r="B31" s="11"/>
      <c r="C31" s="11"/>
      <c r="D31" s="11"/>
      <c r="E31" s="11"/>
    </row>
    <row r="32" spans="1:5" ht="12.75" customHeight="1">
      <c r="A32" s="3" t="s">
        <v>414</v>
      </c>
      <c r="B32" s="10"/>
      <c r="C32" s="10"/>
      <c r="D32" s="10"/>
      <c r="E32" s="10"/>
    </row>
    <row r="33" spans="1:5" ht="12.75" customHeight="1">
      <c r="A33" s="4" t="s">
        <v>415</v>
      </c>
      <c r="B33" s="11"/>
      <c r="C33" s="11"/>
      <c r="D33" s="11"/>
      <c r="E33" s="11"/>
    </row>
    <row r="34" spans="1:5" ht="12.75" customHeight="1">
      <c r="A34" s="3" t="s">
        <v>416</v>
      </c>
      <c r="B34" s="10"/>
      <c r="C34" s="10"/>
      <c r="D34" s="10"/>
      <c r="E34" s="10"/>
    </row>
    <row r="35" spans="1:5" ht="12.75" customHeight="1">
      <c r="A35" s="4" t="s">
        <v>417</v>
      </c>
      <c r="B35" s="11"/>
      <c r="C35" s="11"/>
      <c r="D35" s="11"/>
      <c r="E35" s="11"/>
    </row>
    <row r="36" spans="1:5" ht="12.75" customHeight="1">
      <c r="A36" s="3" t="s">
        <v>418</v>
      </c>
      <c r="B36" s="10"/>
      <c r="C36" s="10"/>
      <c r="D36" s="10"/>
      <c r="E36" s="10"/>
    </row>
    <row r="37" spans="1:5" ht="12.75" customHeight="1">
      <c r="A37" s="4" t="s">
        <v>415</v>
      </c>
      <c r="B37" s="11"/>
      <c r="C37" s="11"/>
      <c r="D37" s="11"/>
      <c r="E37" s="11"/>
    </row>
    <row r="38" spans="1:5" ht="12.75" customHeight="1">
      <c r="A38" s="3" t="s">
        <v>416</v>
      </c>
      <c r="B38" s="10"/>
      <c r="C38" s="10"/>
      <c r="D38" s="10"/>
      <c r="E38" s="10"/>
    </row>
    <row r="39" spans="1:5" ht="12.75" customHeight="1">
      <c r="A39" s="4" t="s">
        <v>417</v>
      </c>
      <c r="B39" s="11"/>
      <c r="C39" s="11"/>
      <c r="D39" s="11"/>
      <c r="E39" s="11"/>
    </row>
    <row r="40" spans="1:5" ht="12.75" customHeight="1">
      <c r="A40" s="3" t="s">
        <v>380</v>
      </c>
      <c r="B40" s="10"/>
      <c r="C40" s="10"/>
      <c r="D40" s="10"/>
      <c r="E40" s="10"/>
    </row>
    <row r="41" spans="1:5" ht="12.75" customHeight="1">
      <c r="A41" s="4" t="s">
        <v>420</v>
      </c>
      <c r="B41" s="11"/>
      <c r="C41" s="11"/>
      <c r="D41" s="11"/>
      <c r="E41" s="11"/>
    </row>
    <row r="42" spans="1:5" ht="12.75" customHeight="1">
      <c r="A42" s="3" t="s">
        <v>421</v>
      </c>
      <c r="B42" s="10"/>
      <c r="C42" s="10"/>
      <c r="D42" s="10"/>
      <c r="E42" s="10"/>
    </row>
    <row r="43" spans="1:5" ht="12.75" customHeight="1">
      <c r="A43" s="4" t="s">
        <v>382</v>
      </c>
      <c r="B43" s="11"/>
      <c r="C43" s="11"/>
      <c r="D43" s="11"/>
      <c r="E43" s="11"/>
    </row>
    <row r="44" spans="1:5" ht="12.75" customHeight="1">
      <c r="A44" s="3" t="s">
        <v>385</v>
      </c>
      <c r="B44" s="10"/>
      <c r="C44" s="10"/>
      <c r="D44" s="10"/>
      <c r="E44" s="10"/>
    </row>
    <row r="45" spans="1:5" ht="12.75" customHeight="1">
      <c r="A45" s="4" t="s">
        <v>395</v>
      </c>
      <c r="B45" s="11"/>
      <c r="C45" s="11"/>
      <c r="D45" s="11"/>
      <c r="E45" s="11"/>
    </row>
    <row r="46" spans="1:5" ht="12.75" customHeight="1">
      <c r="A46" s="3" t="s">
        <v>422</v>
      </c>
      <c r="B46" s="10"/>
      <c r="C46" s="10"/>
      <c r="D46" s="10"/>
      <c r="E46" s="10"/>
    </row>
    <row r="47" spans="1:5" ht="12.75" customHeight="1">
      <c r="A47" s="4" t="s">
        <v>423</v>
      </c>
      <c r="B47" s="11"/>
      <c r="C47" s="11"/>
      <c r="D47" s="11"/>
      <c r="E47" s="11"/>
    </row>
    <row r="48" spans="1:5" ht="12.75" customHeight="1">
      <c r="A48" s="3" t="s">
        <v>424</v>
      </c>
      <c r="B48" s="10"/>
      <c r="C48" s="10"/>
      <c r="D48" s="10"/>
      <c r="E48" s="10"/>
    </row>
    <row r="49" spans="1:5" ht="12.75" customHeight="1">
      <c r="A49" s="4" t="s">
        <v>425</v>
      </c>
      <c r="B49" s="11"/>
      <c r="C49" s="11"/>
      <c r="D49" s="11"/>
      <c r="E49" s="11"/>
    </row>
    <row r="50" spans="1:5" ht="12.75" customHeight="1">
      <c r="A50" s="3" t="s">
        <v>426</v>
      </c>
      <c r="B50" s="10"/>
      <c r="C50" s="10"/>
      <c r="D50" s="10"/>
      <c r="E50" s="10"/>
    </row>
    <row r="51" spans="1:5" ht="12.75" customHeight="1">
      <c r="A51" s="4" t="s">
        <v>427</v>
      </c>
      <c r="B51" s="11"/>
      <c r="C51" s="11"/>
      <c r="D51" s="11"/>
      <c r="E51" s="11"/>
    </row>
    <row r="52" spans="1:5" ht="12.75" customHeight="1">
      <c r="A52" s="3" t="s">
        <v>428</v>
      </c>
      <c r="B52" s="10"/>
      <c r="C52" s="10"/>
      <c r="D52" s="10"/>
      <c r="E52" s="10"/>
    </row>
    <row r="53" spans="1:5" ht="12.75" customHeight="1">
      <c r="A53" s="4" t="s">
        <v>429</v>
      </c>
      <c r="B53" s="11"/>
      <c r="C53" s="11"/>
      <c r="D53" s="11"/>
      <c r="E53" s="11"/>
    </row>
    <row r="56" ht="25.5" customHeight="1">
      <c r="A56" s="6" t="s">
        <v>405</v>
      </c>
    </row>
    <row r="57" ht="12.75" customHeight="1">
      <c r="A57" s="6" t="s">
        <v>430</v>
      </c>
    </row>
    <row r="58" ht="12.75" customHeight="1">
      <c r="A58" s="6" t="s">
        <v>12</v>
      </c>
    </row>
    <row r="59" spans="1:9" ht="30" customHeight="1">
      <c r="A59" s="20" t="s">
        <v>431</v>
      </c>
      <c r="B59" s="20" t="s">
        <v>142</v>
      </c>
      <c r="C59" s="20"/>
      <c r="D59" s="20"/>
      <c r="E59" s="20"/>
      <c r="F59" s="20"/>
      <c r="G59" s="20"/>
      <c r="H59" s="20"/>
      <c r="I59" s="20"/>
    </row>
    <row r="60" spans="1:9" ht="30" customHeight="1">
      <c r="A60" s="21"/>
      <c r="B60" s="20" t="s">
        <v>143</v>
      </c>
      <c r="C60" s="20" t="s">
        <v>432</v>
      </c>
      <c r="D60" s="20" t="s">
        <v>433</v>
      </c>
      <c r="E60" s="20" t="s">
        <v>434</v>
      </c>
      <c r="F60" s="20" t="s">
        <v>435</v>
      </c>
      <c r="G60" s="20" t="s">
        <v>436</v>
      </c>
      <c r="H60" s="20" t="s">
        <v>437</v>
      </c>
      <c r="I60" s="20"/>
    </row>
    <row r="61" spans="1:9" ht="30" customHeight="1">
      <c r="A61" s="21"/>
      <c r="B61" s="21"/>
      <c r="C61" s="21"/>
      <c r="D61" s="21"/>
      <c r="E61" s="21"/>
      <c r="F61" s="21"/>
      <c r="G61" s="21"/>
      <c r="H61" s="20" t="s">
        <v>438</v>
      </c>
      <c r="I61" s="20" t="s">
        <v>439</v>
      </c>
    </row>
    <row r="62" spans="1:9" ht="12.75" customHeight="1">
      <c r="A62" s="3" t="s">
        <v>440</v>
      </c>
      <c r="B62" s="5"/>
      <c r="C62" s="5"/>
      <c r="D62" s="5"/>
      <c r="E62" s="5"/>
      <c r="F62" s="5"/>
      <c r="G62" s="5"/>
      <c r="H62" s="5"/>
      <c r="I62" s="5"/>
    </row>
    <row r="63" spans="1:9" ht="12.75" customHeight="1">
      <c r="A63" s="4" t="s">
        <v>441</v>
      </c>
      <c r="B63" s="11"/>
      <c r="C63" s="11"/>
      <c r="D63" s="11"/>
      <c r="E63" s="11"/>
      <c r="F63" s="11"/>
      <c r="G63" s="11"/>
      <c r="H63" s="11"/>
      <c r="I63" s="11"/>
    </row>
    <row r="64" spans="1:9" ht="12.75" customHeight="1">
      <c r="A64" s="3" t="s">
        <v>442</v>
      </c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4" t="s">
        <v>443</v>
      </c>
      <c r="B65" s="11"/>
      <c r="C65" s="11"/>
      <c r="D65" s="11"/>
      <c r="E65" s="11"/>
      <c r="F65" s="11"/>
      <c r="G65" s="11"/>
      <c r="H65" s="11"/>
      <c r="I65" s="11"/>
    </row>
    <row r="66" spans="1:9" ht="12.75" customHeight="1">
      <c r="A66" s="3" t="s">
        <v>444</v>
      </c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4" t="s">
        <v>445</v>
      </c>
      <c r="B67" s="11"/>
      <c r="C67" s="11"/>
      <c r="D67" s="11"/>
      <c r="E67" s="11"/>
      <c r="F67" s="11"/>
      <c r="G67" s="11"/>
      <c r="H67" s="11"/>
      <c r="I67" s="11"/>
    </row>
    <row r="68" spans="1:9" ht="12.75" customHeight="1">
      <c r="A68" s="3" t="s">
        <v>446</v>
      </c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4" t="s">
        <v>443</v>
      </c>
      <c r="B69" s="11"/>
      <c r="C69" s="11"/>
      <c r="D69" s="11"/>
      <c r="E69" s="11"/>
      <c r="F69" s="11"/>
      <c r="G69" s="11"/>
      <c r="H69" s="11"/>
      <c r="I69" s="11"/>
    </row>
    <row r="70" spans="1:9" ht="12.75" customHeight="1">
      <c r="A70" s="3" t="s">
        <v>444</v>
      </c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4" t="s">
        <v>447</v>
      </c>
      <c r="B71" s="11"/>
      <c r="C71" s="11"/>
      <c r="D71" s="11"/>
      <c r="E71" s="11"/>
      <c r="F71" s="11"/>
      <c r="G71" s="11"/>
      <c r="H71" s="11"/>
      <c r="I71" s="11"/>
    </row>
    <row r="72" spans="1:9" ht="12.75" customHeight="1">
      <c r="A72" s="3" t="s">
        <v>448</v>
      </c>
      <c r="B72" s="10"/>
      <c r="C72" s="10"/>
      <c r="D72" s="10"/>
      <c r="E72" s="10"/>
      <c r="F72" s="10"/>
      <c r="G72" s="10"/>
      <c r="H72" s="10"/>
      <c r="I72" s="10"/>
    </row>
    <row r="73" spans="1:9" ht="12.75" customHeight="1">
      <c r="A73" s="4" t="s">
        <v>449</v>
      </c>
      <c r="B73" s="11"/>
      <c r="C73" s="11"/>
      <c r="D73" s="11"/>
      <c r="E73" s="11"/>
      <c r="F73" s="11"/>
      <c r="G73" s="11"/>
      <c r="H73" s="11"/>
      <c r="I73" s="11"/>
    </row>
    <row r="74" spans="1:9" ht="12.75" customHeight="1">
      <c r="A74" s="3" t="s">
        <v>450</v>
      </c>
      <c r="B74" s="10"/>
      <c r="C74" s="10"/>
      <c r="D74" s="10"/>
      <c r="E74" s="10"/>
      <c r="F74" s="10"/>
      <c r="G74" s="10"/>
      <c r="H74" s="10"/>
      <c r="I74" s="10"/>
    </row>
    <row r="75" spans="1:9" ht="12.75" customHeight="1">
      <c r="A75" s="4" t="s">
        <v>451</v>
      </c>
      <c r="B75" s="11"/>
      <c r="C75" s="11"/>
      <c r="D75" s="11"/>
      <c r="E75" s="11"/>
      <c r="F75" s="11"/>
      <c r="G75" s="11"/>
      <c r="H75" s="11"/>
      <c r="I75" s="11"/>
    </row>
    <row r="78" ht="25.5" customHeight="1">
      <c r="A78" s="6" t="s">
        <v>405</v>
      </c>
    </row>
    <row r="79" ht="25.5" customHeight="1">
      <c r="A79" s="6" t="s">
        <v>452</v>
      </c>
    </row>
    <row r="80" ht="12.75" customHeight="1">
      <c r="A80" s="6" t="s">
        <v>12</v>
      </c>
    </row>
    <row r="81" spans="1:2" ht="30" customHeight="1">
      <c r="A81" s="20" t="s">
        <v>453</v>
      </c>
      <c r="B81" s="20" t="s">
        <v>454</v>
      </c>
    </row>
    <row r="82" spans="1:2" ht="30" customHeight="1">
      <c r="A82" s="21"/>
      <c r="B82" s="20" t="s">
        <v>455</v>
      </c>
    </row>
    <row r="83" spans="1:2" ht="12.75" customHeight="1">
      <c r="A83" s="3" t="s">
        <v>453</v>
      </c>
      <c r="B83" s="5"/>
    </row>
    <row r="84" spans="1:2" ht="12.75" customHeight="1">
      <c r="A84" s="4" t="s">
        <v>456</v>
      </c>
      <c r="B84" s="11"/>
    </row>
    <row r="87" ht="25.5" customHeight="1">
      <c r="A87" s="6" t="s">
        <v>405</v>
      </c>
    </row>
    <row r="88" ht="12.75" customHeight="1">
      <c r="A88" s="6" t="s">
        <v>457</v>
      </c>
    </row>
    <row r="89" ht="12.75" customHeight="1">
      <c r="A89" s="6" t="s">
        <v>12</v>
      </c>
    </row>
    <row r="90" spans="1:2" ht="30" customHeight="1">
      <c r="A90" s="20" t="s">
        <v>458</v>
      </c>
      <c r="B90" s="20" t="s">
        <v>454</v>
      </c>
    </row>
    <row r="91" spans="1:2" ht="30" customHeight="1">
      <c r="A91" s="21"/>
      <c r="B91" s="20" t="s">
        <v>455</v>
      </c>
    </row>
    <row r="92" spans="1:2" ht="12.75" customHeight="1">
      <c r="A92" s="3" t="s">
        <v>459</v>
      </c>
      <c r="B92" s="5"/>
    </row>
    <row r="93" spans="1:2" ht="12.75" customHeight="1">
      <c r="A93" s="4" t="s">
        <v>456</v>
      </c>
      <c r="B93" s="11"/>
    </row>
    <row r="96" ht="25.5" customHeight="1">
      <c r="A96" s="6" t="s">
        <v>405</v>
      </c>
    </row>
    <row r="97" ht="12.75" customHeight="1">
      <c r="A97" s="6" t="s">
        <v>460</v>
      </c>
    </row>
    <row r="98" ht="12.75" customHeight="1">
      <c r="A98" s="6" t="s">
        <v>12</v>
      </c>
    </row>
    <row r="99" spans="1:2" ht="30" customHeight="1">
      <c r="A99" s="20" t="s">
        <v>461</v>
      </c>
      <c r="B99" s="20" t="s">
        <v>462</v>
      </c>
    </row>
    <row r="100" spans="1:2" ht="30" customHeight="1">
      <c r="A100" s="21"/>
      <c r="B100" s="20" t="s">
        <v>463</v>
      </c>
    </row>
    <row r="101" spans="1:2" ht="12.75" customHeight="1">
      <c r="A101" s="3" t="s">
        <v>461</v>
      </c>
      <c r="B101" s="5"/>
    </row>
    <row r="102" spans="1:2" ht="12.75" customHeight="1">
      <c r="A102" s="4" t="s">
        <v>464</v>
      </c>
      <c r="B102" s="11"/>
    </row>
    <row r="103" spans="1:2" ht="12.75" customHeight="1">
      <c r="A103" s="3" t="s">
        <v>465</v>
      </c>
      <c r="B103" s="10"/>
    </row>
    <row r="104" spans="1:2" ht="12.75" customHeight="1">
      <c r="A104" s="4" t="s">
        <v>466</v>
      </c>
      <c r="B104" s="11"/>
    </row>
    <row r="105" spans="1:2" ht="12.75" customHeight="1">
      <c r="A105" s="3" t="s">
        <v>467</v>
      </c>
      <c r="B105" s="10"/>
    </row>
    <row r="108" ht="25.5" customHeight="1">
      <c r="A108" s="6" t="s">
        <v>405</v>
      </c>
    </row>
    <row r="109" ht="12.75" customHeight="1">
      <c r="A109" s="6" t="s">
        <v>468</v>
      </c>
    </row>
    <row r="110" ht="12.75" customHeight="1">
      <c r="A110" s="6" t="s">
        <v>12</v>
      </c>
    </row>
    <row r="111" spans="1:3" ht="30" customHeight="1">
      <c r="A111" s="20" t="s">
        <v>469</v>
      </c>
      <c r="B111" s="20" t="s">
        <v>470</v>
      </c>
      <c r="C111" s="20"/>
    </row>
    <row r="112" spans="1:3" ht="30" customHeight="1">
      <c r="A112" s="21"/>
      <c r="B112" s="20" t="s">
        <v>471</v>
      </c>
      <c r="C112" s="20"/>
    </row>
    <row r="113" spans="1:3" ht="30" customHeight="1">
      <c r="A113" s="21"/>
      <c r="B113" s="20" t="s">
        <v>472</v>
      </c>
      <c r="C113" s="20" t="s">
        <v>473</v>
      </c>
    </row>
    <row r="114" spans="1:3" ht="12.75" customHeight="1">
      <c r="A114" s="3" t="s">
        <v>474</v>
      </c>
      <c r="B114" s="5"/>
      <c r="C114" s="5"/>
    </row>
    <row r="115" spans="1:3" ht="12.75" customHeight="1">
      <c r="A115" s="4" t="s">
        <v>475</v>
      </c>
      <c r="B115" s="11"/>
      <c r="C115" s="11"/>
    </row>
    <row r="116" spans="1:3" ht="12.75" customHeight="1">
      <c r="A116" s="3" t="s">
        <v>476</v>
      </c>
      <c r="B116" s="10"/>
      <c r="C116" s="10"/>
    </row>
    <row r="117" spans="1:3" ht="12.75" customHeight="1">
      <c r="A117" s="4" t="s">
        <v>477</v>
      </c>
      <c r="B117" s="11"/>
      <c r="C117" s="11"/>
    </row>
    <row r="120" ht="25.5" customHeight="1">
      <c r="A120" s="6" t="s">
        <v>405</v>
      </c>
    </row>
    <row r="121" ht="12.75" customHeight="1">
      <c r="A121" s="6" t="s">
        <v>478</v>
      </c>
    </row>
    <row r="122" ht="12.75" customHeight="1">
      <c r="A122" s="6" t="s">
        <v>12</v>
      </c>
    </row>
    <row r="123" spans="1:5" ht="30" customHeight="1">
      <c r="A123" s="20" t="s">
        <v>479</v>
      </c>
      <c r="B123" s="20" t="s">
        <v>408</v>
      </c>
      <c r="C123" s="20"/>
      <c r="D123" s="20"/>
      <c r="E123" s="20"/>
    </row>
    <row r="124" spans="1:5" ht="30" customHeight="1">
      <c r="A124" s="21"/>
      <c r="B124" s="20" t="s">
        <v>15</v>
      </c>
      <c r="C124" s="20" t="s">
        <v>409</v>
      </c>
      <c r="D124" s="20" t="s">
        <v>17</v>
      </c>
      <c r="E124" s="20"/>
    </row>
    <row r="125" spans="1:5" ht="30" customHeight="1">
      <c r="A125" s="21"/>
      <c r="B125" s="21"/>
      <c r="C125" s="21"/>
      <c r="D125" s="20" t="s">
        <v>410</v>
      </c>
      <c r="E125" s="20" t="s">
        <v>411</v>
      </c>
    </row>
    <row r="126" spans="1:5" ht="12.75" customHeight="1">
      <c r="A126" s="3" t="s">
        <v>412</v>
      </c>
      <c r="B126" s="5"/>
      <c r="C126" s="5"/>
      <c r="D126" s="5"/>
      <c r="E126" s="5"/>
    </row>
    <row r="127" spans="1:5" ht="12.75" customHeight="1">
      <c r="A127" s="4" t="s">
        <v>480</v>
      </c>
      <c r="B127" s="11"/>
      <c r="C127" s="11"/>
      <c r="D127" s="11"/>
      <c r="E127" s="11"/>
    </row>
    <row r="128" spans="1:5" ht="12.75" customHeight="1">
      <c r="A128" s="3" t="s">
        <v>413</v>
      </c>
      <c r="B128" s="10"/>
      <c r="C128" s="10"/>
      <c r="D128" s="10"/>
      <c r="E128" s="10"/>
    </row>
    <row r="129" spans="1:5" ht="12.75" customHeight="1">
      <c r="A129" s="4" t="s">
        <v>414</v>
      </c>
      <c r="B129" s="11"/>
      <c r="C129" s="11"/>
      <c r="D129" s="11"/>
      <c r="E129" s="11"/>
    </row>
    <row r="130" spans="1:5" ht="12.75" customHeight="1">
      <c r="A130" s="3" t="s">
        <v>415</v>
      </c>
      <c r="B130" s="10"/>
      <c r="C130" s="10"/>
      <c r="D130" s="10"/>
      <c r="E130" s="10"/>
    </row>
    <row r="131" spans="1:5" ht="12.75" customHeight="1">
      <c r="A131" s="4" t="s">
        <v>416</v>
      </c>
      <c r="B131" s="11"/>
      <c r="C131" s="11"/>
      <c r="D131" s="11"/>
      <c r="E131" s="11"/>
    </row>
    <row r="132" spans="1:5" ht="12.75" customHeight="1">
      <c r="A132" s="3" t="s">
        <v>417</v>
      </c>
      <c r="B132" s="10"/>
      <c r="C132" s="10"/>
      <c r="D132" s="10"/>
      <c r="E132" s="10"/>
    </row>
    <row r="133" spans="1:5" ht="12.75" customHeight="1">
      <c r="A133" s="4" t="s">
        <v>418</v>
      </c>
      <c r="B133" s="11"/>
      <c r="C133" s="11"/>
      <c r="D133" s="11"/>
      <c r="E133" s="11"/>
    </row>
    <row r="134" spans="1:5" ht="12.75" customHeight="1">
      <c r="A134" s="3" t="s">
        <v>415</v>
      </c>
      <c r="B134" s="10"/>
      <c r="C134" s="10"/>
      <c r="D134" s="10"/>
      <c r="E134" s="10"/>
    </row>
    <row r="135" spans="1:5" ht="12.75" customHeight="1">
      <c r="A135" s="4" t="s">
        <v>416</v>
      </c>
      <c r="B135" s="11"/>
      <c r="C135" s="11"/>
      <c r="D135" s="11"/>
      <c r="E135" s="11"/>
    </row>
    <row r="136" spans="1:5" ht="12.75" customHeight="1">
      <c r="A136" s="3" t="s">
        <v>417</v>
      </c>
      <c r="B136" s="10"/>
      <c r="C136" s="10"/>
      <c r="D136" s="10"/>
      <c r="E136" s="10"/>
    </row>
    <row r="137" spans="1:5" ht="12.75" customHeight="1">
      <c r="A137" s="4" t="s">
        <v>419</v>
      </c>
      <c r="B137" s="11"/>
      <c r="C137" s="11"/>
      <c r="D137" s="11"/>
      <c r="E137" s="11"/>
    </row>
    <row r="138" spans="1:5" ht="12.75" customHeight="1">
      <c r="A138" s="3" t="s">
        <v>414</v>
      </c>
      <c r="B138" s="10"/>
      <c r="C138" s="10"/>
      <c r="D138" s="10"/>
      <c r="E138" s="10"/>
    </row>
    <row r="139" spans="1:5" ht="12.75" customHeight="1">
      <c r="A139" s="4" t="s">
        <v>415</v>
      </c>
      <c r="B139" s="11"/>
      <c r="C139" s="11"/>
      <c r="D139" s="11"/>
      <c r="E139" s="11"/>
    </row>
    <row r="140" spans="1:5" ht="12.75" customHeight="1">
      <c r="A140" s="3" t="s">
        <v>416</v>
      </c>
      <c r="B140" s="10"/>
      <c r="C140" s="10"/>
      <c r="D140" s="10"/>
      <c r="E140" s="10"/>
    </row>
    <row r="141" spans="1:5" ht="12.75" customHeight="1">
      <c r="A141" s="4" t="s">
        <v>417</v>
      </c>
      <c r="B141" s="11"/>
      <c r="C141" s="11"/>
      <c r="D141" s="11"/>
      <c r="E141" s="11"/>
    </row>
    <row r="142" spans="1:5" ht="12.75" customHeight="1">
      <c r="A142" s="3" t="s">
        <v>418</v>
      </c>
      <c r="B142" s="10"/>
      <c r="C142" s="10"/>
      <c r="D142" s="10"/>
      <c r="E142" s="10"/>
    </row>
    <row r="143" spans="1:5" ht="12.75" customHeight="1">
      <c r="A143" s="4" t="s">
        <v>415</v>
      </c>
      <c r="B143" s="11"/>
      <c r="C143" s="11"/>
      <c r="D143" s="11"/>
      <c r="E143" s="11"/>
    </row>
    <row r="144" spans="1:5" ht="12.75" customHeight="1">
      <c r="A144" s="3" t="s">
        <v>416</v>
      </c>
      <c r="B144" s="10"/>
      <c r="C144" s="10"/>
      <c r="D144" s="10"/>
      <c r="E144" s="10"/>
    </row>
    <row r="145" spans="1:5" ht="12.75" customHeight="1">
      <c r="A145" s="4" t="s">
        <v>417</v>
      </c>
      <c r="B145" s="11"/>
      <c r="C145" s="11"/>
      <c r="D145" s="11"/>
      <c r="E145" s="11"/>
    </row>
    <row r="146" spans="1:5" ht="12.75" customHeight="1">
      <c r="A146" s="3" t="s">
        <v>380</v>
      </c>
      <c r="B146" s="10"/>
      <c r="C146" s="10"/>
      <c r="D146" s="10"/>
      <c r="E146" s="10"/>
    </row>
    <row r="147" spans="1:5" ht="12.75" customHeight="1">
      <c r="A147" s="4" t="s">
        <v>420</v>
      </c>
      <c r="B147" s="11"/>
      <c r="C147" s="11"/>
      <c r="D147" s="11"/>
      <c r="E147" s="11"/>
    </row>
    <row r="148" spans="1:5" ht="12.75" customHeight="1">
      <c r="A148" s="3" t="s">
        <v>421</v>
      </c>
      <c r="B148" s="10"/>
      <c r="C148" s="10"/>
      <c r="D148" s="10"/>
      <c r="E148" s="10"/>
    </row>
    <row r="149" spans="1:5" ht="12.75" customHeight="1">
      <c r="A149" s="4" t="s">
        <v>382</v>
      </c>
      <c r="B149" s="11"/>
      <c r="C149" s="11"/>
      <c r="D149" s="11"/>
      <c r="E149" s="11"/>
    </row>
    <row r="150" spans="1:5" ht="12.75" customHeight="1">
      <c r="A150" s="3" t="s">
        <v>385</v>
      </c>
      <c r="B150" s="10"/>
      <c r="C150" s="10"/>
      <c r="D150" s="10"/>
      <c r="E150" s="10"/>
    </row>
    <row r="151" spans="1:5" ht="12.75" customHeight="1">
      <c r="A151" s="4" t="s">
        <v>395</v>
      </c>
      <c r="B151" s="11"/>
      <c r="C151" s="11"/>
      <c r="D151" s="11"/>
      <c r="E151" s="11"/>
    </row>
    <row r="152" spans="1:5" ht="12.75" customHeight="1">
      <c r="A152" s="3" t="s">
        <v>422</v>
      </c>
      <c r="B152" s="10"/>
      <c r="C152" s="10"/>
      <c r="D152" s="10"/>
      <c r="E152" s="10"/>
    </row>
    <row r="153" spans="1:5" ht="12.75" customHeight="1">
      <c r="A153" s="4" t="s">
        <v>424</v>
      </c>
      <c r="B153" s="11"/>
      <c r="C153" s="11"/>
      <c r="D153" s="11"/>
      <c r="E153" s="11"/>
    </row>
    <row r="154" spans="1:5" ht="12.75" customHeight="1">
      <c r="A154" s="3" t="s">
        <v>481</v>
      </c>
      <c r="B154" s="10"/>
      <c r="C154" s="10"/>
      <c r="D154" s="10"/>
      <c r="E154" s="10"/>
    </row>
    <row r="155" spans="1:5" ht="12.75" customHeight="1">
      <c r="A155" s="4" t="s">
        <v>426</v>
      </c>
      <c r="B155" s="11"/>
      <c r="C155" s="11"/>
      <c r="D155" s="11"/>
      <c r="E155" s="11"/>
    </row>
    <row r="156" spans="1:5" ht="12.75" customHeight="1">
      <c r="A156" s="3" t="s">
        <v>427</v>
      </c>
      <c r="B156" s="10"/>
      <c r="C156" s="10"/>
      <c r="D156" s="10"/>
      <c r="E156" s="10"/>
    </row>
    <row r="157" spans="1:5" ht="12.75" customHeight="1">
      <c r="A157" s="4" t="s">
        <v>428</v>
      </c>
      <c r="B157" s="11"/>
      <c r="C157" s="11"/>
      <c r="D157" s="11"/>
      <c r="E157" s="11"/>
    </row>
    <row r="158" spans="1:5" ht="12.75" customHeight="1">
      <c r="A158" s="3" t="s">
        <v>482</v>
      </c>
      <c r="B158" s="10"/>
      <c r="C158" s="10"/>
      <c r="D158" s="10"/>
      <c r="E158" s="10"/>
    </row>
    <row r="161" ht="25.5" customHeight="1">
      <c r="A161" s="6" t="s">
        <v>405</v>
      </c>
    </row>
    <row r="162" ht="12.75" customHeight="1">
      <c r="A162" s="6" t="s">
        <v>483</v>
      </c>
    </row>
    <row r="163" ht="12.75" customHeight="1">
      <c r="A163" s="6" t="s">
        <v>12</v>
      </c>
    </row>
    <row r="164" spans="1:9" ht="30" customHeight="1">
      <c r="A164" s="20" t="s">
        <v>484</v>
      </c>
      <c r="B164" s="20" t="s">
        <v>142</v>
      </c>
      <c r="C164" s="20"/>
      <c r="D164" s="20"/>
      <c r="E164" s="20"/>
      <c r="F164" s="20"/>
      <c r="G164" s="20"/>
      <c r="H164" s="20"/>
      <c r="I164" s="20"/>
    </row>
    <row r="165" spans="1:9" ht="30" customHeight="1">
      <c r="A165" s="21"/>
      <c r="B165" s="20" t="s">
        <v>143</v>
      </c>
      <c r="C165" s="20" t="s">
        <v>432</v>
      </c>
      <c r="D165" s="20" t="s">
        <v>433</v>
      </c>
      <c r="E165" s="20" t="s">
        <v>434</v>
      </c>
      <c r="F165" s="20" t="s">
        <v>435</v>
      </c>
      <c r="G165" s="20" t="s">
        <v>436</v>
      </c>
      <c r="H165" s="20" t="s">
        <v>437</v>
      </c>
      <c r="I165" s="20"/>
    </row>
    <row r="166" spans="1:9" ht="30" customHeight="1">
      <c r="A166" s="21"/>
      <c r="B166" s="21"/>
      <c r="C166" s="21"/>
      <c r="D166" s="21"/>
      <c r="E166" s="21"/>
      <c r="F166" s="21"/>
      <c r="G166" s="21"/>
      <c r="H166" s="20" t="s">
        <v>438</v>
      </c>
      <c r="I166" s="20" t="s">
        <v>439</v>
      </c>
    </row>
    <row r="167" spans="1:9" ht="12.75" customHeight="1">
      <c r="A167" s="3" t="s">
        <v>440</v>
      </c>
      <c r="B167" s="5"/>
      <c r="C167" s="5"/>
      <c r="D167" s="5"/>
      <c r="E167" s="5"/>
      <c r="F167" s="5"/>
      <c r="G167" s="5"/>
      <c r="H167" s="5"/>
      <c r="I167" s="5"/>
    </row>
    <row r="168" spans="1:9" ht="12.75" customHeight="1">
      <c r="A168" s="4" t="s">
        <v>441</v>
      </c>
      <c r="B168" s="11"/>
      <c r="C168" s="11"/>
      <c r="D168" s="11"/>
      <c r="E168" s="11"/>
      <c r="F168" s="11"/>
      <c r="G168" s="11"/>
      <c r="H168" s="11"/>
      <c r="I168" s="11"/>
    </row>
    <row r="169" spans="1:9" ht="12.75" customHeight="1">
      <c r="A169" s="3" t="s">
        <v>442</v>
      </c>
      <c r="B169" s="10"/>
      <c r="C169" s="10"/>
      <c r="D169" s="10"/>
      <c r="E169" s="10"/>
      <c r="F169" s="10"/>
      <c r="G169" s="10"/>
      <c r="H169" s="10"/>
      <c r="I169" s="10"/>
    </row>
    <row r="170" spans="1:9" ht="12.75" customHeight="1">
      <c r="A170" s="4" t="s">
        <v>443</v>
      </c>
      <c r="B170" s="11"/>
      <c r="C170" s="11"/>
      <c r="D170" s="11"/>
      <c r="E170" s="11"/>
      <c r="F170" s="11"/>
      <c r="G170" s="11"/>
      <c r="H170" s="11"/>
      <c r="I170" s="11"/>
    </row>
    <row r="171" spans="1:9" ht="12.75" customHeight="1">
      <c r="A171" s="3" t="s">
        <v>444</v>
      </c>
      <c r="B171" s="10"/>
      <c r="C171" s="10"/>
      <c r="D171" s="10"/>
      <c r="E171" s="10"/>
      <c r="F171" s="10"/>
      <c r="G171" s="10"/>
      <c r="H171" s="10"/>
      <c r="I171" s="10"/>
    </row>
    <row r="172" spans="1:9" ht="12.75" customHeight="1">
      <c r="A172" s="4" t="s">
        <v>445</v>
      </c>
      <c r="B172" s="11"/>
      <c r="C172" s="11"/>
      <c r="D172" s="11"/>
      <c r="E172" s="11"/>
      <c r="F172" s="11"/>
      <c r="G172" s="11"/>
      <c r="H172" s="11"/>
      <c r="I172" s="11"/>
    </row>
    <row r="173" spans="1:9" ht="12.75" customHeight="1">
      <c r="A173" s="3" t="s">
        <v>446</v>
      </c>
      <c r="B173" s="10"/>
      <c r="C173" s="10"/>
      <c r="D173" s="10"/>
      <c r="E173" s="10"/>
      <c r="F173" s="10"/>
      <c r="G173" s="10"/>
      <c r="H173" s="10"/>
      <c r="I173" s="10"/>
    </row>
    <row r="174" spans="1:9" ht="12.75" customHeight="1">
      <c r="A174" s="4" t="s">
        <v>443</v>
      </c>
      <c r="B174" s="11"/>
      <c r="C174" s="11"/>
      <c r="D174" s="11"/>
      <c r="E174" s="11"/>
      <c r="F174" s="11"/>
      <c r="G174" s="11"/>
      <c r="H174" s="11"/>
      <c r="I174" s="11"/>
    </row>
    <row r="175" spans="1:9" ht="12.75" customHeight="1">
      <c r="A175" s="3" t="s">
        <v>444</v>
      </c>
      <c r="B175" s="10"/>
      <c r="C175" s="10"/>
      <c r="D175" s="10"/>
      <c r="E175" s="10"/>
      <c r="F175" s="10"/>
      <c r="G175" s="10"/>
      <c r="H175" s="10"/>
      <c r="I175" s="10"/>
    </row>
    <row r="176" spans="1:9" ht="12.75" customHeight="1">
      <c r="A176" s="4" t="s">
        <v>447</v>
      </c>
      <c r="B176" s="11"/>
      <c r="C176" s="11"/>
      <c r="D176" s="11"/>
      <c r="E176" s="11"/>
      <c r="F176" s="11"/>
      <c r="G176" s="11"/>
      <c r="H176" s="11"/>
      <c r="I176" s="11"/>
    </row>
    <row r="177" spans="1:9" ht="12.75" customHeight="1">
      <c r="A177" s="3" t="s">
        <v>448</v>
      </c>
      <c r="B177" s="10"/>
      <c r="C177" s="10"/>
      <c r="D177" s="10"/>
      <c r="E177" s="10"/>
      <c r="F177" s="10"/>
      <c r="G177" s="10"/>
      <c r="H177" s="10"/>
      <c r="I177" s="10"/>
    </row>
    <row r="178" spans="1:9" ht="12.75" customHeight="1">
      <c r="A178" s="4" t="s">
        <v>449</v>
      </c>
      <c r="B178" s="11"/>
      <c r="C178" s="11"/>
      <c r="D178" s="11"/>
      <c r="E178" s="11"/>
      <c r="F178" s="11"/>
      <c r="G178" s="11"/>
      <c r="H178" s="11"/>
      <c r="I178" s="11"/>
    </row>
    <row r="179" spans="1:9" ht="12.75" customHeight="1">
      <c r="A179" s="3" t="s">
        <v>485</v>
      </c>
      <c r="B179" s="10"/>
      <c r="C179" s="10"/>
      <c r="D179" s="10"/>
      <c r="E179" s="10"/>
      <c r="F179" s="10"/>
      <c r="G179" s="10"/>
      <c r="H179" s="10"/>
      <c r="I179" s="10"/>
    </row>
    <row r="180" spans="1:9" ht="12.75" customHeight="1">
      <c r="A180" s="4" t="s">
        <v>486</v>
      </c>
      <c r="B180" s="11"/>
      <c r="C180" s="11"/>
      <c r="D180" s="11"/>
      <c r="E180" s="11"/>
      <c r="F180" s="11"/>
      <c r="G180" s="11"/>
      <c r="H180" s="11"/>
      <c r="I180" s="11"/>
    </row>
    <row r="183" ht="25.5" customHeight="1">
      <c r="A183" s="6" t="s">
        <v>405</v>
      </c>
    </row>
    <row r="184" ht="12.75" customHeight="1">
      <c r="A184" s="6" t="s">
        <v>487</v>
      </c>
    </row>
    <row r="185" ht="12.75" customHeight="1">
      <c r="A185" s="6" t="s">
        <v>12</v>
      </c>
    </row>
    <row r="186" spans="1:2" ht="30" customHeight="1">
      <c r="A186" s="20" t="s">
        <v>488</v>
      </c>
      <c r="B186" s="20" t="s">
        <v>462</v>
      </c>
    </row>
    <row r="187" spans="1:2" ht="30" customHeight="1">
      <c r="A187" s="21"/>
      <c r="B187" s="20" t="s">
        <v>463</v>
      </c>
    </row>
    <row r="188" spans="1:2" ht="12.75" customHeight="1">
      <c r="A188" s="3" t="s">
        <v>489</v>
      </c>
      <c r="B188" s="5"/>
    </row>
    <row r="189" spans="1:2" ht="12.75" customHeight="1">
      <c r="A189" s="4" t="s">
        <v>490</v>
      </c>
      <c r="B189" s="11"/>
    </row>
    <row r="190" spans="1:2" ht="12.75" customHeight="1">
      <c r="A190" s="3" t="s">
        <v>491</v>
      </c>
      <c r="B190" s="10"/>
    </row>
    <row r="193" ht="25.5" customHeight="1">
      <c r="A193" s="6" t="s">
        <v>405</v>
      </c>
    </row>
    <row r="194" ht="12.75" customHeight="1">
      <c r="A194" s="6" t="s">
        <v>492</v>
      </c>
    </row>
    <row r="195" ht="12.75" customHeight="1">
      <c r="A195" s="6" t="s">
        <v>12</v>
      </c>
    </row>
    <row r="196" spans="1:5" ht="30" customHeight="1">
      <c r="A196" s="20" t="s">
        <v>493</v>
      </c>
      <c r="B196" s="20" t="s">
        <v>408</v>
      </c>
      <c r="C196" s="20"/>
      <c r="D196" s="20"/>
      <c r="E196" s="20"/>
    </row>
    <row r="197" spans="1:5" ht="30" customHeight="1">
      <c r="A197" s="21"/>
      <c r="B197" s="20" t="s">
        <v>15</v>
      </c>
      <c r="C197" s="20" t="s">
        <v>409</v>
      </c>
      <c r="D197" s="20" t="s">
        <v>17</v>
      </c>
      <c r="E197" s="20"/>
    </row>
    <row r="198" spans="1:5" ht="30" customHeight="1">
      <c r="A198" s="21"/>
      <c r="B198" s="21"/>
      <c r="C198" s="21"/>
      <c r="D198" s="20" t="s">
        <v>410</v>
      </c>
      <c r="E198" s="20" t="s">
        <v>411</v>
      </c>
    </row>
    <row r="199" spans="1:5" ht="12.75" customHeight="1">
      <c r="A199" s="3" t="s">
        <v>493</v>
      </c>
      <c r="B199" s="5"/>
      <c r="C199" s="5"/>
      <c r="D199" s="5"/>
      <c r="E199" s="5"/>
    </row>
    <row r="200" spans="1:5" ht="12.75" customHeight="1">
      <c r="A200" s="4" t="s">
        <v>494</v>
      </c>
      <c r="B200" s="11"/>
      <c r="C200" s="11"/>
      <c r="D200" s="11"/>
      <c r="E200" s="11"/>
    </row>
    <row r="201" spans="1:5" ht="12.75" customHeight="1">
      <c r="A201" s="3" t="s">
        <v>495</v>
      </c>
      <c r="B201" s="10"/>
      <c r="C201" s="10"/>
      <c r="D201" s="10"/>
      <c r="E201" s="10"/>
    </row>
    <row r="204" ht="25.5" customHeight="1">
      <c r="A204" s="6" t="s">
        <v>405</v>
      </c>
    </row>
    <row r="205" ht="12.75" customHeight="1">
      <c r="A205" s="6" t="s">
        <v>496</v>
      </c>
    </row>
    <row r="206" ht="12.75" customHeight="1">
      <c r="A206" s="6" t="s">
        <v>12</v>
      </c>
    </row>
    <row r="207" spans="1:9" ht="30" customHeight="1">
      <c r="A207" s="20" t="s">
        <v>497</v>
      </c>
      <c r="B207" s="20" t="s">
        <v>142</v>
      </c>
      <c r="C207" s="20"/>
      <c r="D207" s="20"/>
      <c r="E207" s="20"/>
      <c r="F207" s="20"/>
      <c r="G207" s="20"/>
      <c r="H207" s="20"/>
      <c r="I207" s="20"/>
    </row>
    <row r="208" spans="1:9" ht="30" customHeight="1">
      <c r="A208" s="21"/>
      <c r="B208" s="20" t="s">
        <v>143</v>
      </c>
      <c r="C208" s="20" t="s">
        <v>432</v>
      </c>
      <c r="D208" s="20" t="s">
        <v>433</v>
      </c>
      <c r="E208" s="20" t="s">
        <v>434</v>
      </c>
      <c r="F208" s="20" t="s">
        <v>435</v>
      </c>
      <c r="G208" s="20" t="s">
        <v>436</v>
      </c>
      <c r="H208" s="20" t="s">
        <v>437</v>
      </c>
      <c r="I208" s="20"/>
    </row>
    <row r="209" spans="1:9" ht="30" customHeight="1">
      <c r="A209" s="21"/>
      <c r="B209" s="21"/>
      <c r="C209" s="21"/>
      <c r="D209" s="21"/>
      <c r="E209" s="21"/>
      <c r="F209" s="21"/>
      <c r="G209" s="21"/>
      <c r="H209" s="20" t="s">
        <v>438</v>
      </c>
      <c r="I209" s="20" t="s">
        <v>439</v>
      </c>
    </row>
    <row r="210" spans="1:9" ht="12.75" customHeight="1">
      <c r="A210" s="3" t="s">
        <v>497</v>
      </c>
      <c r="B210" s="5"/>
      <c r="C210" s="5"/>
      <c r="D210" s="5"/>
      <c r="E210" s="5"/>
      <c r="F210" s="5"/>
      <c r="G210" s="5"/>
      <c r="H210" s="5"/>
      <c r="I210" s="5"/>
    </row>
    <row r="211" spans="1:9" ht="12.75" customHeight="1">
      <c r="A211" s="4" t="s">
        <v>498</v>
      </c>
      <c r="B211" s="11"/>
      <c r="C211" s="11"/>
      <c r="D211" s="11"/>
      <c r="E211" s="11"/>
      <c r="F211" s="11"/>
      <c r="G211" s="11"/>
      <c r="H211" s="11"/>
      <c r="I211" s="11"/>
    </row>
    <row r="212" spans="1:9" ht="12.75" customHeight="1">
      <c r="A212" s="3" t="s">
        <v>499</v>
      </c>
      <c r="B212" s="10"/>
      <c r="C212" s="10"/>
      <c r="D212" s="10"/>
      <c r="E212" s="10"/>
      <c r="F212" s="10"/>
      <c r="G212" s="10"/>
      <c r="H212" s="10"/>
      <c r="I212" s="10"/>
    </row>
    <row r="213" spans="1:9" ht="12.75" customHeight="1">
      <c r="A213" s="4" t="s">
        <v>500</v>
      </c>
      <c r="B213" s="11"/>
      <c r="C213" s="11"/>
      <c r="D213" s="11"/>
      <c r="E213" s="11"/>
      <c r="F213" s="11"/>
      <c r="G213" s="11"/>
      <c r="H213" s="11"/>
      <c r="I213" s="11"/>
    </row>
    <row r="214" spans="1:9" ht="12.75" customHeight="1">
      <c r="A214" s="3" t="s">
        <v>501</v>
      </c>
      <c r="B214" s="10"/>
      <c r="C214" s="10"/>
      <c r="D214" s="10"/>
      <c r="E214" s="10"/>
      <c r="F214" s="10"/>
      <c r="G214" s="10"/>
      <c r="H214" s="10"/>
      <c r="I214" s="10"/>
    </row>
    <row r="217" ht="25.5" customHeight="1">
      <c r="A217" s="6" t="s">
        <v>405</v>
      </c>
    </row>
    <row r="218" ht="12.75" customHeight="1">
      <c r="A218" s="6" t="s">
        <v>132</v>
      </c>
    </row>
    <row r="219" ht="12.75" customHeight="1">
      <c r="A219" s="6" t="s">
        <v>12</v>
      </c>
    </row>
    <row r="220" spans="1:2" ht="30" customHeight="1">
      <c r="A220" s="20" t="s">
        <v>133</v>
      </c>
      <c r="B220" s="20" t="s">
        <v>134</v>
      </c>
    </row>
    <row r="221" spans="1:2" ht="30" customHeight="1">
      <c r="A221" s="21"/>
      <c r="B221" s="20" t="s">
        <v>135</v>
      </c>
    </row>
    <row r="222" spans="1:2" ht="12.75" customHeight="1">
      <c r="A222" s="3" t="s">
        <v>133</v>
      </c>
      <c r="B222" s="5"/>
    </row>
    <row r="223" spans="1:2" ht="300" customHeight="1">
      <c r="A223" s="4" t="s">
        <v>137</v>
      </c>
    </row>
  </sheetData>
  <sheetProtection password="E3ED" sheet="1" objects="1" scenarios="1"/>
  <mergeCells count="50">
    <mergeCell ref="F60:F61"/>
    <mergeCell ref="G60:G61"/>
    <mergeCell ref="H60:I60"/>
    <mergeCell ref="A17:A19"/>
    <mergeCell ref="B17:E17"/>
    <mergeCell ref="B18:B19"/>
    <mergeCell ref="C18:C19"/>
    <mergeCell ref="D18:E18"/>
    <mergeCell ref="A90:A91"/>
    <mergeCell ref="C60:C61"/>
    <mergeCell ref="D60:D61"/>
    <mergeCell ref="E60:E61"/>
    <mergeCell ref="D124:E124"/>
    <mergeCell ref="A59:A61"/>
    <mergeCell ref="B59:I59"/>
    <mergeCell ref="B60:B61"/>
    <mergeCell ref="A99:A100"/>
    <mergeCell ref="A81:A82"/>
    <mergeCell ref="G165:G166"/>
    <mergeCell ref="A111:A113"/>
    <mergeCell ref="B111:C111"/>
    <mergeCell ref="B112:C112"/>
    <mergeCell ref="A123:A125"/>
    <mergeCell ref="B123:E123"/>
    <mergeCell ref="B124:B125"/>
    <mergeCell ref="C124:C125"/>
    <mergeCell ref="D197:E197"/>
    <mergeCell ref="A164:A166"/>
    <mergeCell ref="B164:I164"/>
    <mergeCell ref="B165:B166"/>
    <mergeCell ref="C165:C166"/>
    <mergeCell ref="D165:D166"/>
    <mergeCell ref="E165:E166"/>
    <mergeCell ref="F165:F166"/>
    <mergeCell ref="H208:I208"/>
    <mergeCell ref="H165:I165"/>
    <mergeCell ref="A186:A187"/>
    <mergeCell ref="A196:A198"/>
    <mergeCell ref="B196:E196"/>
    <mergeCell ref="B197:B198"/>
    <mergeCell ref="C197:C198"/>
    <mergeCell ref="B208:B209"/>
    <mergeCell ref="D208:D209"/>
    <mergeCell ref="E208:E209"/>
    <mergeCell ref="F208:F209"/>
    <mergeCell ref="G208:G209"/>
    <mergeCell ref="C208:C209"/>
    <mergeCell ref="A220:A221"/>
    <mergeCell ref="A207:A209"/>
    <mergeCell ref="B207:I207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1"/>
  <sheetViews>
    <sheetView showGridLines="0" zoomScalePageLayoutView="0" workbookViewId="0" topLeftCell="A28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77.8515625" style="0" customWidth="1"/>
    <col min="2" max="2" width="28.140625" style="0" customWidth="1"/>
    <col min="3" max="3" width="27.140625" style="0" customWidth="1"/>
    <col min="4" max="4" width="24.28125" style="0" customWidth="1"/>
    <col min="5" max="5" width="21.7109375" style="0" customWidth="1"/>
    <col min="6" max="6" width="40.00390625" style="0" customWidth="1"/>
    <col min="7" max="8" width="21.00390625" style="0" customWidth="1"/>
  </cols>
  <sheetData>
    <row r="1" ht="73.5" customHeight="1">
      <c r="A1" s="7"/>
    </row>
    <row r="2" ht="12.75">
      <c r="A2" s="16" t="s">
        <v>0</v>
      </c>
    </row>
    <row r="3" ht="39.7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6" t="s">
        <v>502</v>
      </c>
    </row>
    <row r="15" ht="12.75" customHeight="1">
      <c r="A15" s="6" t="s">
        <v>503</v>
      </c>
    </row>
    <row r="16" ht="12.75" customHeight="1">
      <c r="A16" s="6" t="s">
        <v>12</v>
      </c>
    </row>
    <row r="17" spans="1:3" ht="30" customHeight="1">
      <c r="A17" s="20" t="s">
        <v>504</v>
      </c>
      <c r="B17" s="20" t="s">
        <v>505</v>
      </c>
      <c r="C17" s="20"/>
    </row>
    <row r="18" spans="1:3" ht="30" customHeight="1">
      <c r="A18" s="21"/>
      <c r="B18" s="20" t="s">
        <v>409</v>
      </c>
      <c r="C18" s="20" t="s">
        <v>410</v>
      </c>
    </row>
    <row r="19" spans="1:3" ht="30" customHeight="1">
      <c r="A19" s="21"/>
      <c r="B19" s="21"/>
      <c r="C19" s="20" t="s">
        <v>506</v>
      </c>
    </row>
    <row r="20" spans="1:3" ht="12.75" customHeight="1">
      <c r="A20" s="3" t="s">
        <v>504</v>
      </c>
      <c r="B20" s="5"/>
      <c r="C20" s="5"/>
    </row>
    <row r="21" spans="1:3" ht="12.75" customHeight="1">
      <c r="A21" s="4" t="s">
        <v>372</v>
      </c>
      <c r="B21" s="11">
        <v>78300000</v>
      </c>
      <c r="C21" s="11">
        <v>28518324</v>
      </c>
    </row>
    <row r="22" spans="1:3" ht="12.75" customHeight="1">
      <c r="A22" s="3" t="s">
        <v>373</v>
      </c>
      <c r="B22" s="10">
        <v>1325000</v>
      </c>
      <c r="C22" s="10">
        <v>616985.68</v>
      </c>
    </row>
    <row r="23" spans="1:3" ht="12.75" customHeight="1">
      <c r="A23" s="4" t="s">
        <v>374</v>
      </c>
      <c r="B23" s="11">
        <v>10000</v>
      </c>
      <c r="C23" s="11">
        <v>16129.09</v>
      </c>
    </row>
    <row r="24" spans="1:3" ht="12.75" customHeight="1">
      <c r="A24" s="3" t="s">
        <v>375</v>
      </c>
      <c r="B24" s="10">
        <v>800000</v>
      </c>
      <c r="C24" s="10">
        <v>373191.2</v>
      </c>
    </row>
    <row r="25" spans="1:3" ht="12.75" customHeight="1">
      <c r="A25" s="4" t="s">
        <v>376</v>
      </c>
      <c r="B25" s="11">
        <v>10000</v>
      </c>
      <c r="C25" s="11">
        <v>76966</v>
      </c>
    </row>
    <row r="26" spans="1:3" ht="12.75" customHeight="1">
      <c r="A26" s="3" t="s">
        <v>377</v>
      </c>
      <c r="B26" s="10">
        <v>350000</v>
      </c>
      <c r="C26" s="10">
        <v>95032.78</v>
      </c>
    </row>
    <row r="27" spans="1:3" ht="12.75" customHeight="1">
      <c r="A27" s="4" t="s">
        <v>378</v>
      </c>
      <c r="B27" s="11">
        <v>155000</v>
      </c>
      <c r="C27" s="11">
        <v>55666.61</v>
      </c>
    </row>
    <row r="28" spans="1:3" ht="12.75" customHeight="1">
      <c r="A28" s="3" t="s">
        <v>379</v>
      </c>
      <c r="B28" s="10">
        <v>250000</v>
      </c>
      <c r="C28" s="10">
        <v>77242.04</v>
      </c>
    </row>
    <row r="29" spans="1:3" ht="12.75" customHeight="1">
      <c r="A29" s="4" t="s">
        <v>380</v>
      </c>
      <c r="B29" s="11">
        <v>328000</v>
      </c>
      <c r="C29" s="11">
        <v>58831.83</v>
      </c>
    </row>
    <row r="30" spans="1:3" ht="12.75" customHeight="1">
      <c r="A30" s="3" t="s">
        <v>507</v>
      </c>
      <c r="B30" s="10">
        <v>328000</v>
      </c>
      <c r="C30" s="10">
        <v>58831.83</v>
      </c>
    </row>
    <row r="31" spans="1:3" ht="12.75" customHeight="1">
      <c r="A31" s="4" t="s">
        <v>382</v>
      </c>
      <c r="B31" s="11">
        <v>0</v>
      </c>
      <c r="C31" s="11">
        <v>0</v>
      </c>
    </row>
    <row r="32" spans="1:3" ht="12.75" customHeight="1">
      <c r="A32" s="3" t="s">
        <v>386</v>
      </c>
      <c r="B32" s="10">
        <v>76397000</v>
      </c>
      <c r="C32" s="10">
        <v>27763188.69</v>
      </c>
    </row>
    <row r="33" spans="1:3" ht="12.75" customHeight="1">
      <c r="A33" s="4" t="s">
        <v>387</v>
      </c>
      <c r="B33" s="11">
        <v>16000000</v>
      </c>
      <c r="C33" s="11">
        <v>6088748.13</v>
      </c>
    </row>
    <row r="34" spans="1:3" ht="12.75" customHeight="1">
      <c r="A34" s="3" t="s">
        <v>388</v>
      </c>
      <c r="B34" s="10">
        <v>3200000</v>
      </c>
      <c r="C34" s="10">
        <v>1343249.44</v>
      </c>
    </row>
    <row r="35" spans="1:3" ht="12.75" customHeight="1">
      <c r="A35" s="4" t="s">
        <v>389</v>
      </c>
      <c r="B35" s="11">
        <v>400000</v>
      </c>
      <c r="C35" s="11">
        <v>304726.01</v>
      </c>
    </row>
    <row r="36" spans="1:3" ht="12.75" customHeight="1">
      <c r="A36" s="3" t="s">
        <v>390</v>
      </c>
      <c r="B36" s="10">
        <v>16000</v>
      </c>
      <c r="C36" s="10">
        <v>1185.85</v>
      </c>
    </row>
    <row r="37" spans="1:3" ht="12.75" customHeight="1">
      <c r="A37" s="4" t="s">
        <v>508</v>
      </c>
      <c r="B37" s="11">
        <v>32000</v>
      </c>
      <c r="C37" s="11">
        <v>0</v>
      </c>
    </row>
    <row r="38" spans="1:3" ht="12.75" customHeight="1">
      <c r="A38" s="3" t="s">
        <v>392</v>
      </c>
      <c r="B38" s="10">
        <v>32000</v>
      </c>
      <c r="C38" s="10">
        <v>9555.32</v>
      </c>
    </row>
    <row r="39" spans="1:3" ht="12.75" customHeight="1">
      <c r="A39" s="4" t="s">
        <v>393</v>
      </c>
      <c r="B39" s="11">
        <v>29450000</v>
      </c>
      <c r="C39" s="11">
        <v>13527569.75</v>
      </c>
    </row>
    <row r="40" spans="1:3" ht="12.75" customHeight="1">
      <c r="A40" s="3" t="s">
        <v>394</v>
      </c>
      <c r="B40" s="10">
        <v>27267000</v>
      </c>
      <c r="C40" s="10">
        <v>6488154.19</v>
      </c>
    </row>
    <row r="41" spans="1:3" ht="12.75" customHeight="1">
      <c r="A41" s="4" t="s">
        <v>509</v>
      </c>
      <c r="B41" s="11">
        <v>0</v>
      </c>
      <c r="C41" s="11">
        <v>2075.76</v>
      </c>
    </row>
    <row r="42" spans="1:3" ht="12.75" customHeight="1">
      <c r="A42" s="3" t="s">
        <v>510</v>
      </c>
      <c r="B42" s="10">
        <v>0</v>
      </c>
      <c r="C42" s="10">
        <v>2075.76</v>
      </c>
    </row>
    <row r="43" spans="1:3" ht="12.75" customHeight="1">
      <c r="A43" s="4" t="s">
        <v>511</v>
      </c>
      <c r="B43" s="11">
        <v>0</v>
      </c>
      <c r="C43" s="11">
        <v>0</v>
      </c>
    </row>
    <row r="44" spans="1:3" ht="12.75" customHeight="1">
      <c r="A44" s="3" t="s">
        <v>512</v>
      </c>
      <c r="B44" s="10">
        <v>77972000</v>
      </c>
      <c r="C44" s="10">
        <v>28457416.41</v>
      </c>
    </row>
    <row r="45" spans="1:3" ht="12.75" customHeight="1">
      <c r="A45" s="4" t="s">
        <v>513</v>
      </c>
      <c r="B45" s="11">
        <v>6700000</v>
      </c>
      <c r="C45" s="11">
        <v>892338.68</v>
      </c>
    </row>
    <row r="46" spans="1:3" ht="12.75" customHeight="1">
      <c r="A46" s="3" t="s">
        <v>514</v>
      </c>
      <c r="B46" s="10">
        <v>0</v>
      </c>
      <c r="C46" s="10">
        <v>0</v>
      </c>
    </row>
    <row r="47" spans="1:3" ht="12.75" customHeight="1">
      <c r="A47" s="4" t="s">
        <v>515</v>
      </c>
      <c r="B47" s="11">
        <v>0</v>
      </c>
      <c r="C47" s="11">
        <v>0</v>
      </c>
    </row>
    <row r="48" spans="1:3" ht="12.75" customHeight="1">
      <c r="A48" s="3" t="s">
        <v>516</v>
      </c>
      <c r="B48" s="10">
        <v>0</v>
      </c>
      <c r="C48" s="10">
        <v>0</v>
      </c>
    </row>
    <row r="49" spans="1:3" ht="12.75" customHeight="1">
      <c r="A49" s="4" t="s">
        <v>517</v>
      </c>
      <c r="B49" s="11">
        <v>0</v>
      </c>
      <c r="C49" s="11">
        <v>0</v>
      </c>
    </row>
    <row r="50" spans="1:3" ht="12.75" customHeight="1">
      <c r="A50" s="3" t="s">
        <v>518</v>
      </c>
      <c r="B50" s="10">
        <v>0</v>
      </c>
      <c r="C50" s="10">
        <v>0</v>
      </c>
    </row>
    <row r="51" spans="1:3" ht="12.75" customHeight="1">
      <c r="A51" s="4" t="s">
        <v>519</v>
      </c>
      <c r="B51" s="11">
        <v>0</v>
      </c>
      <c r="C51" s="11">
        <v>0</v>
      </c>
    </row>
    <row r="52" spans="1:3" ht="12.75" customHeight="1">
      <c r="A52" s="3" t="s">
        <v>520</v>
      </c>
      <c r="B52" s="10">
        <v>6700000</v>
      </c>
      <c r="C52" s="10">
        <v>892338.68</v>
      </c>
    </row>
    <row r="53" spans="1:3" ht="12.75" customHeight="1">
      <c r="A53" s="4" t="s">
        <v>521</v>
      </c>
      <c r="B53" s="11">
        <v>6700000</v>
      </c>
      <c r="C53" s="11">
        <v>892338.68</v>
      </c>
    </row>
    <row r="54" spans="1:3" ht="12.75" customHeight="1">
      <c r="A54" s="3" t="s">
        <v>522</v>
      </c>
      <c r="B54" s="10">
        <v>0</v>
      </c>
      <c r="C54" s="10">
        <v>0</v>
      </c>
    </row>
    <row r="55" spans="1:3" ht="12.75" customHeight="1">
      <c r="A55" s="4" t="s">
        <v>428</v>
      </c>
      <c r="B55" s="11">
        <v>0</v>
      </c>
      <c r="C55" s="11">
        <v>0</v>
      </c>
    </row>
    <row r="56" spans="1:3" ht="12.75" customHeight="1">
      <c r="A56" s="3" t="s">
        <v>523</v>
      </c>
      <c r="B56" s="10">
        <v>0</v>
      </c>
      <c r="C56" s="10">
        <v>0</v>
      </c>
    </row>
    <row r="57" spans="1:3" ht="12.75" customHeight="1">
      <c r="A57" s="4" t="s">
        <v>524</v>
      </c>
      <c r="B57" s="11">
        <v>0</v>
      </c>
      <c r="C57" s="11">
        <v>0</v>
      </c>
    </row>
    <row r="58" spans="1:3" ht="12.75" customHeight="1">
      <c r="A58" s="3" t="s">
        <v>525</v>
      </c>
      <c r="B58" s="10">
        <v>6700000</v>
      </c>
      <c r="C58" s="10">
        <v>892338.68</v>
      </c>
    </row>
    <row r="59" spans="1:3" ht="12.75" customHeight="1">
      <c r="A59" s="4" t="s">
        <v>526</v>
      </c>
      <c r="B59" s="11">
        <v>84672000</v>
      </c>
      <c r="C59" s="11">
        <v>29349755.09</v>
      </c>
    </row>
    <row r="62" ht="25.5" customHeight="1">
      <c r="A62" s="6" t="s">
        <v>502</v>
      </c>
    </row>
    <row r="63" ht="12.75" customHeight="1">
      <c r="A63" s="6" t="s">
        <v>527</v>
      </c>
    </row>
    <row r="64" ht="12.75" customHeight="1">
      <c r="A64" s="6" t="s">
        <v>12</v>
      </c>
    </row>
    <row r="65" spans="1:8" ht="30" customHeight="1">
      <c r="A65" s="20" t="s">
        <v>528</v>
      </c>
      <c r="B65" s="20" t="s">
        <v>529</v>
      </c>
      <c r="C65" s="20"/>
      <c r="D65" s="20"/>
      <c r="E65" s="20"/>
      <c r="F65" s="20"/>
      <c r="G65" s="20"/>
      <c r="H65" s="20"/>
    </row>
    <row r="66" spans="1:8" ht="30" customHeight="1">
      <c r="A66" s="21"/>
      <c r="B66" s="20" t="s">
        <v>432</v>
      </c>
      <c r="C66" s="20" t="s">
        <v>410</v>
      </c>
      <c r="D66" s="20"/>
      <c r="E66" s="20"/>
      <c r="F66" s="20"/>
      <c r="G66" s="20"/>
      <c r="H66" s="20"/>
    </row>
    <row r="67" spans="1:8" ht="30" customHeight="1">
      <c r="A67" s="21"/>
      <c r="B67" s="21"/>
      <c r="C67" s="20" t="s">
        <v>530</v>
      </c>
      <c r="D67" s="20" t="s">
        <v>531</v>
      </c>
      <c r="E67" s="20" t="s">
        <v>532</v>
      </c>
      <c r="F67" s="20" t="s">
        <v>533</v>
      </c>
      <c r="G67" s="20" t="s">
        <v>534</v>
      </c>
      <c r="H67" s="20"/>
    </row>
    <row r="68" spans="1:8" ht="30" customHeight="1">
      <c r="A68" s="21"/>
      <c r="B68" s="21"/>
      <c r="C68" s="21"/>
      <c r="D68" s="21"/>
      <c r="E68" s="21"/>
      <c r="F68" s="21"/>
      <c r="G68" s="20" t="s">
        <v>535</v>
      </c>
      <c r="H68" s="20" t="s">
        <v>536</v>
      </c>
    </row>
    <row r="69" spans="1:8" ht="12.75" customHeight="1">
      <c r="A69" s="3" t="s">
        <v>528</v>
      </c>
      <c r="B69" s="5"/>
      <c r="C69" s="5"/>
      <c r="D69" s="5"/>
      <c r="E69" s="5"/>
      <c r="F69" s="5"/>
      <c r="G69" s="5"/>
      <c r="H69" s="5"/>
    </row>
    <row r="70" spans="1:8" ht="12.75" customHeight="1">
      <c r="A70" s="4" t="s">
        <v>498</v>
      </c>
      <c r="B70" s="11">
        <v>67715675.98</v>
      </c>
      <c r="C70" s="11">
        <v>29224703.84</v>
      </c>
      <c r="D70" s="11">
        <v>25369083.53</v>
      </c>
      <c r="E70" s="11">
        <v>0</v>
      </c>
      <c r="F70" s="11">
        <v>1165141.63</v>
      </c>
      <c r="G70" s="11">
        <v>97956.9</v>
      </c>
      <c r="H70" s="11">
        <v>85590.62</v>
      </c>
    </row>
    <row r="71" spans="1:8" ht="12.75" customHeight="1">
      <c r="A71" s="3" t="s">
        <v>537</v>
      </c>
      <c r="B71" s="10">
        <v>46258783.83</v>
      </c>
      <c r="C71" s="10">
        <v>20150885.45</v>
      </c>
      <c r="D71" s="10">
        <v>20150885.45</v>
      </c>
      <c r="E71" s="10">
        <v>0</v>
      </c>
      <c r="F71" s="10">
        <v>5335.75</v>
      </c>
      <c r="G71" s="10">
        <v>0</v>
      </c>
      <c r="H71" s="10">
        <v>0</v>
      </c>
    </row>
    <row r="72" spans="1:8" ht="12.75" customHeight="1">
      <c r="A72" s="4" t="s">
        <v>538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</row>
    <row r="73" spans="1:8" ht="12.75" customHeight="1">
      <c r="A73" s="3" t="s">
        <v>539</v>
      </c>
      <c r="B73" s="10">
        <v>21456892.15</v>
      </c>
      <c r="C73" s="10">
        <v>9073818.39</v>
      </c>
      <c r="D73" s="10">
        <v>5218198.08</v>
      </c>
      <c r="E73" s="10">
        <v>0</v>
      </c>
      <c r="F73" s="10">
        <v>1159805.88</v>
      </c>
      <c r="G73" s="10">
        <v>97956.9</v>
      </c>
      <c r="H73" s="10">
        <v>85590.62</v>
      </c>
    </row>
    <row r="74" spans="1:8" ht="12.75" customHeight="1">
      <c r="A74" s="4" t="s">
        <v>540</v>
      </c>
      <c r="B74" s="11">
        <v>67715675.98</v>
      </c>
      <c r="C74" s="11">
        <v>29224703.84</v>
      </c>
      <c r="D74" s="11">
        <v>25369083.53</v>
      </c>
      <c r="E74" s="11">
        <v>0</v>
      </c>
      <c r="F74" s="11">
        <v>1165141.63</v>
      </c>
      <c r="G74" s="11">
        <v>97956.9</v>
      </c>
      <c r="H74" s="11">
        <v>85590.62</v>
      </c>
    </row>
    <row r="75" spans="1:8" ht="12.75" customHeight="1">
      <c r="A75" s="3" t="s">
        <v>541</v>
      </c>
      <c r="B75" s="10">
        <v>21400518.41</v>
      </c>
      <c r="C75" s="10">
        <v>5238106.18</v>
      </c>
      <c r="D75" s="10">
        <v>3779334.96</v>
      </c>
      <c r="E75" s="10">
        <v>0</v>
      </c>
      <c r="F75" s="10">
        <v>131067.67</v>
      </c>
      <c r="G75" s="10">
        <v>79357.61</v>
      </c>
      <c r="H75" s="10">
        <v>79357.61</v>
      </c>
    </row>
    <row r="76" spans="1:8" ht="12.75" customHeight="1">
      <c r="A76" s="4" t="s">
        <v>542</v>
      </c>
      <c r="B76" s="11">
        <v>21050518.41</v>
      </c>
      <c r="C76" s="11">
        <v>5119328.06</v>
      </c>
      <c r="D76" s="11">
        <v>3660556.84</v>
      </c>
      <c r="E76" s="11">
        <v>0</v>
      </c>
      <c r="F76" s="11">
        <v>131067.67</v>
      </c>
      <c r="G76" s="11">
        <v>79357.61</v>
      </c>
      <c r="H76" s="11">
        <v>79357.61</v>
      </c>
    </row>
    <row r="77" spans="1:8" ht="12.75" customHeight="1">
      <c r="A77" s="3" t="s">
        <v>543</v>
      </c>
      <c r="B77" s="10">
        <v>50000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</row>
    <row r="78" spans="1:8" ht="12.75" customHeight="1">
      <c r="A78" s="4" t="s">
        <v>544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</row>
    <row r="79" spans="1:8" ht="12.75" customHeight="1">
      <c r="A79" s="3" t="s">
        <v>545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</row>
    <row r="80" spans="1:8" ht="12.75" customHeight="1">
      <c r="A80" s="4" t="s">
        <v>546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</row>
    <row r="81" spans="1:8" ht="12.75" customHeight="1">
      <c r="A81" s="3" t="s">
        <v>547</v>
      </c>
      <c r="B81" s="10">
        <v>50000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</row>
    <row r="82" spans="1:8" ht="12.75" customHeight="1">
      <c r="A82" s="4" t="s">
        <v>548</v>
      </c>
      <c r="B82" s="11">
        <v>300000</v>
      </c>
      <c r="C82" s="11">
        <v>118778.12</v>
      </c>
      <c r="D82" s="11">
        <v>118778.12</v>
      </c>
      <c r="E82" s="11">
        <v>0</v>
      </c>
      <c r="F82" s="11">
        <v>0</v>
      </c>
      <c r="G82" s="11">
        <v>0</v>
      </c>
      <c r="H82" s="11">
        <v>0</v>
      </c>
    </row>
    <row r="83" spans="1:8" ht="12.75" customHeight="1">
      <c r="A83" s="3" t="s">
        <v>549</v>
      </c>
      <c r="B83" s="10">
        <v>21100518.41</v>
      </c>
      <c r="C83" s="10">
        <v>5119328.06</v>
      </c>
      <c r="D83" s="10">
        <v>3660556.84</v>
      </c>
      <c r="E83" s="10">
        <v>0</v>
      </c>
      <c r="F83" s="10">
        <v>131067.67</v>
      </c>
      <c r="G83" s="10">
        <v>79357.61</v>
      </c>
      <c r="H83" s="10">
        <v>79357.61</v>
      </c>
    </row>
    <row r="84" spans="1:8" ht="12.75" customHeight="1">
      <c r="A84" s="4" t="s">
        <v>550</v>
      </c>
      <c r="B84" s="11">
        <v>400000</v>
      </c>
      <c r="C84" s="11"/>
      <c r="D84" s="11"/>
      <c r="E84" s="11"/>
      <c r="F84" s="11"/>
      <c r="G84" s="11"/>
      <c r="H84" s="11"/>
    </row>
    <row r="85" spans="1:8" ht="12.75" customHeight="1">
      <c r="A85" s="3" t="s">
        <v>551</v>
      </c>
      <c r="B85" s="10">
        <v>89216194.39</v>
      </c>
      <c r="C85" s="10">
        <v>34344031.9</v>
      </c>
      <c r="D85" s="10">
        <v>29029640.37</v>
      </c>
      <c r="E85" s="10">
        <v>0</v>
      </c>
      <c r="F85" s="10">
        <v>1296209.3</v>
      </c>
      <c r="G85" s="10">
        <v>177314.51</v>
      </c>
      <c r="H85" s="10">
        <v>164948.23</v>
      </c>
    </row>
    <row r="88" ht="25.5" customHeight="1">
      <c r="A88" s="6" t="s">
        <v>502</v>
      </c>
    </row>
    <row r="89" ht="12.75" customHeight="1">
      <c r="A89" s="6" t="s">
        <v>552</v>
      </c>
    </row>
    <row r="90" ht="12.75" customHeight="1">
      <c r="A90" s="6" t="s">
        <v>12</v>
      </c>
    </row>
    <row r="91" spans="1:2" ht="30" customHeight="1">
      <c r="A91" s="20" t="s">
        <v>553</v>
      </c>
      <c r="B91" s="20" t="s">
        <v>410</v>
      </c>
    </row>
    <row r="92" spans="1:2" ht="30" customHeight="1">
      <c r="A92" s="21"/>
      <c r="B92" s="20" t="s">
        <v>554</v>
      </c>
    </row>
    <row r="93" spans="1:2" ht="12.75" customHeight="1">
      <c r="A93" s="3" t="s">
        <v>553</v>
      </c>
      <c r="B93" s="5"/>
    </row>
    <row r="94" spans="1:2" ht="25.5" customHeight="1">
      <c r="A94" s="4" t="s">
        <v>555</v>
      </c>
      <c r="B94" s="11">
        <v>27888597.56</v>
      </c>
    </row>
    <row r="97" ht="25.5" customHeight="1">
      <c r="A97" s="6" t="s">
        <v>502</v>
      </c>
    </row>
    <row r="98" ht="12.75" customHeight="1">
      <c r="A98" s="6" t="s">
        <v>556</v>
      </c>
    </row>
    <row r="99" ht="12.75" customHeight="1">
      <c r="A99" s="6" t="s">
        <v>12</v>
      </c>
    </row>
    <row r="100" spans="1:2" ht="30" customHeight="1">
      <c r="A100" s="20" t="s">
        <v>557</v>
      </c>
      <c r="B100" s="20" t="s">
        <v>558</v>
      </c>
    </row>
    <row r="101" spans="1:2" ht="30" customHeight="1">
      <c r="A101" s="21"/>
      <c r="B101" s="20" t="s">
        <v>559</v>
      </c>
    </row>
    <row r="102" spans="1:2" ht="12.75" customHeight="1">
      <c r="A102" s="3" t="s">
        <v>557</v>
      </c>
      <c r="B102" s="5"/>
    </row>
    <row r="103" spans="1:2" ht="12.75" customHeight="1">
      <c r="A103" s="4" t="s">
        <v>560</v>
      </c>
      <c r="B103" s="11">
        <v>40698200</v>
      </c>
    </row>
    <row r="106" ht="25.5" customHeight="1">
      <c r="A106" s="6" t="s">
        <v>502</v>
      </c>
    </row>
    <row r="107" ht="12.75" customHeight="1">
      <c r="A107" s="6" t="s">
        <v>561</v>
      </c>
    </row>
    <row r="108" ht="12.75" customHeight="1">
      <c r="A108" s="6" t="s">
        <v>12</v>
      </c>
    </row>
    <row r="109" spans="1:2" ht="30" customHeight="1">
      <c r="A109" s="20" t="s">
        <v>562</v>
      </c>
      <c r="B109" s="20" t="s">
        <v>563</v>
      </c>
    </row>
    <row r="110" spans="1:2" ht="30" customHeight="1">
      <c r="A110" s="21"/>
      <c r="B110" s="20" t="s">
        <v>554</v>
      </c>
    </row>
    <row r="111" spans="1:2" ht="12.75" customHeight="1">
      <c r="A111" s="3" t="s">
        <v>562</v>
      </c>
      <c r="B111" s="5"/>
    </row>
    <row r="112" spans="1:2" ht="12.75" customHeight="1">
      <c r="A112" s="4" t="s">
        <v>564</v>
      </c>
      <c r="B112" s="11">
        <v>58831.83</v>
      </c>
    </row>
    <row r="113" spans="1:2" ht="12.75" customHeight="1">
      <c r="A113" s="3" t="s">
        <v>565</v>
      </c>
      <c r="B113" s="10">
        <v>332910.63</v>
      </c>
    </row>
    <row r="116" ht="25.5" customHeight="1">
      <c r="A116" s="6" t="s">
        <v>502</v>
      </c>
    </row>
    <row r="117" ht="12.75" customHeight="1">
      <c r="A117" s="6" t="s">
        <v>566</v>
      </c>
    </row>
    <row r="118" ht="12.75" customHeight="1">
      <c r="A118" s="6" t="s">
        <v>12</v>
      </c>
    </row>
    <row r="119" spans="1:2" ht="30" customHeight="1">
      <c r="A119" s="20" t="s">
        <v>567</v>
      </c>
      <c r="B119" s="20" t="s">
        <v>410</v>
      </c>
    </row>
    <row r="120" spans="1:2" ht="30" customHeight="1">
      <c r="A120" s="21"/>
      <c r="B120" s="20" t="s">
        <v>554</v>
      </c>
    </row>
    <row r="121" spans="1:2" ht="12.75" customHeight="1">
      <c r="A121" s="3" t="s">
        <v>567</v>
      </c>
      <c r="B121" s="5"/>
    </row>
    <row r="122" spans="1:2" ht="12.75" customHeight="1">
      <c r="A122" s="4" t="s">
        <v>568</v>
      </c>
      <c r="B122" s="11">
        <v>-27614518.76</v>
      </c>
    </row>
    <row r="125" ht="25.5" customHeight="1">
      <c r="A125" s="6" t="s">
        <v>502</v>
      </c>
    </row>
    <row r="126" ht="12.75" customHeight="1">
      <c r="A126" s="6" t="s">
        <v>569</v>
      </c>
    </row>
    <row r="127" ht="12.75" customHeight="1">
      <c r="A127" s="6" t="s">
        <v>12</v>
      </c>
    </row>
    <row r="128" spans="1:2" ht="30" customHeight="1">
      <c r="A128" s="20" t="s">
        <v>570</v>
      </c>
      <c r="B128" s="20" t="s">
        <v>558</v>
      </c>
    </row>
    <row r="129" spans="1:2" ht="30" customHeight="1">
      <c r="A129" s="21"/>
      <c r="B129" s="20" t="s">
        <v>559</v>
      </c>
    </row>
    <row r="130" spans="1:2" ht="12.75" customHeight="1">
      <c r="A130" s="3" t="s">
        <v>570</v>
      </c>
      <c r="B130" s="5"/>
    </row>
    <row r="131" spans="1:2" ht="12.75" customHeight="1">
      <c r="A131" s="4" t="s">
        <v>560</v>
      </c>
      <c r="B131" s="11"/>
    </row>
    <row r="134" ht="25.5" customHeight="1">
      <c r="A134" s="6" t="s">
        <v>502</v>
      </c>
    </row>
    <row r="135" ht="12.75" customHeight="1">
      <c r="A135" s="6" t="s">
        <v>571</v>
      </c>
    </row>
    <row r="136" ht="12.75" customHeight="1">
      <c r="A136" s="6" t="s">
        <v>12</v>
      </c>
    </row>
    <row r="137" spans="1:3" ht="30" customHeight="1">
      <c r="A137" s="20" t="s">
        <v>572</v>
      </c>
      <c r="B137" s="20" t="s">
        <v>573</v>
      </c>
      <c r="C137" s="20"/>
    </row>
    <row r="138" spans="1:3" ht="30" customHeight="1">
      <c r="A138" s="21"/>
      <c r="B138" s="20" t="s">
        <v>574</v>
      </c>
      <c r="C138" s="20" t="s">
        <v>575</v>
      </c>
    </row>
    <row r="139" spans="1:3" ht="12.75" customHeight="1">
      <c r="A139" s="3" t="s">
        <v>572</v>
      </c>
      <c r="B139" s="5"/>
      <c r="C139" s="5"/>
    </row>
    <row r="140" spans="1:3" ht="12.75" customHeight="1">
      <c r="A140" s="4" t="s">
        <v>576</v>
      </c>
      <c r="B140" s="11">
        <v>26647128.78</v>
      </c>
      <c r="C140" s="11">
        <v>26528350.66</v>
      </c>
    </row>
    <row r="141" spans="1:3" ht="12.75" customHeight="1">
      <c r="A141" s="3" t="s">
        <v>577</v>
      </c>
      <c r="B141" s="10">
        <v>5180171.85</v>
      </c>
      <c r="C141" s="10">
        <v>6143590.04</v>
      </c>
    </row>
    <row r="142" spans="1:3" ht="12.75" customHeight="1">
      <c r="A142" s="4" t="s">
        <v>578</v>
      </c>
      <c r="B142" s="11">
        <v>5180171.85</v>
      </c>
      <c r="C142" s="11">
        <v>6143590.04</v>
      </c>
    </row>
    <row r="143" spans="1:3" ht="12.75" customHeight="1">
      <c r="A143" s="3" t="s">
        <v>579</v>
      </c>
      <c r="B143" s="10">
        <v>6847847.62</v>
      </c>
      <c r="C143" s="10">
        <v>6527422.79</v>
      </c>
    </row>
    <row r="144" spans="1:3" ht="12.75" customHeight="1">
      <c r="A144" s="4" t="s">
        <v>580</v>
      </c>
      <c r="B144" s="11">
        <v>1667675.77</v>
      </c>
      <c r="C144" s="11">
        <v>383832.75</v>
      </c>
    </row>
    <row r="145" spans="1:3" ht="12.75" customHeight="1">
      <c r="A145" s="3" t="s">
        <v>581</v>
      </c>
      <c r="B145" s="10">
        <v>0</v>
      </c>
      <c r="C145" s="10">
        <v>0</v>
      </c>
    </row>
    <row r="146" spans="1:3" ht="12.75" customHeight="1">
      <c r="A146" s="4" t="s">
        <v>582</v>
      </c>
      <c r="B146" s="11">
        <v>21466956.93</v>
      </c>
      <c r="C146" s="11">
        <v>20384760.62</v>
      </c>
    </row>
    <row r="149" ht="25.5" customHeight="1">
      <c r="A149" s="6" t="s">
        <v>502</v>
      </c>
    </row>
    <row r="150" ht="12.75" customHeight="1">
      <c r="A150" s="6" t="s">
        <v>583</v>
      </c>
    </row>
    <row r="151" ht="12.75" customHeight="1">
      <c r="A151" s="6" t="s">
        <v>12</v>
      </c>
    </row>
    <row r="152" spans="1:2" ht="30" customHeight="1">
      <c r="A152" s="20" t="s">
        <v>584</v>
      </c>
      <c r="B152" s="20" t="s">
        <v>585</v>
      </c>
    </row>
    <row r="153" spans="1:2" ht="30" customHeight="1">
      <c r="A153" s="21"/>
      <c r="B153" s="20" t="s">
        <v>554</v>
      </c>
    </row>
    <row r="154" spans="1:2" ht="12.75" customHeight="1">
      <c r="A154" s="3" t="s">
        <v>584</v>
      </c>
      <c r="B154" s="5"/>
    </row>
    <row r="155" spans="1:2" ht="12.75" customHeight="1">
      <c r="A155" s="4" t="s">
        <v>586</v>
      </c>
      <c r="B155" s="11">
        <v>1082196.31</v>
      </c>
    </row>
    <row r="158" ht="25.5" customHeight="1">
      <c r="A158" s="6" t="s">
        <v>502</v>
      </c>
    </row>
    <row r="159" ht="12.75" customHeight="1">
      <c r="A159" s="6" t="s">
        <v>587</v>
      </c>
    </row>
    <row r="160" ht="12.75" customHeight="1">
      <c r="A160" s="6" t="s">
        <v>12</v>
      </c>
    </row>
    <row r="161" spans="1:2" ht="30" customHeight="1">
      <c r="A161" s="20" t="s">
        <v>588</v>
      </c>
      <c r="B161" s="20" t="s">
        <v>563</v>
      </c>
    </row>
    <row r="162" spans="1:2" ht="30" customHeight="1">
      <c r="A162" s="21"/>
      <c r="B162" s="20" t="s">
        <v>554</v>
      </c>
    </row>
    <row r="163" spans="1:2" ht="12.75" customHeight="1">
      <c r="A163" s="3" t="s">
        <v>588</v>
      </c>
      <c r="B163" s="5"/>
    </row>
    <row r="164" spans="1:2" ht="12.75" customHeight="1">
      <c r="A164" s="4" t="s">
        <v>589</v>
      </c>
      <c r="B164" s="11">
        <v>1283843.02</v>
      </c>
    </row>
    <row r="165" spans="1:2" ht="12.75" customHeight="1">
      <c r="A165" s="3" t="s">
        <v>590</v>
      </c>
      <c r="B165" s="10">
        <v>0</v>
      </c>
    </row>
    <row r="166" spans="1:2" ht="12.75" customHeight="1">
      <c r="A166" s="4" t="s">
        <v>591</v>
      </c>
      <c r="B166" s="11">
        <v>0</v>
      </c>
    </row>
    <row r="167" spans="1:2" ht="12.75" customHeight="1">
      <c r="A167" s="3" t="s">
        <v>592</v>
      </c>
      <c r="B167" s="10">
        <v>0</v>
      </c>
    </row>
    <row r="168" spans="1:2" ht="12.75" customHeight="1">
      <c r="A168" s="4" t="s">
        <v>593</v>
      </c>
      <c r="B168" s="11">
        <v>0</v>
      </c>
    </row>
    <row r="169" spans="1:2" ht="12.75" customHeight="1">
      <c r="A169" s="3" t="s">
        <v>594</v>
      </c>
      <c r="B169" s="10">
        <v>0</v>
      </c>
    </row>
    <row r="170" spans="1:2" ht="12.75" customHeight="1">
      <c r="A170" s="4" t="s">
        <v>595</v>
      </c>
      <c r="B170" s="11">
        <v>0</v>
      </c>
    </row>
    <row r="171" spans="1:2" ht="25.5" customHeight="1">
      <c r="A171" s="3" t="s">
        <v>596</v>
      </c>
      <c r="B171" s="10">
        <v>-201646.71</v>
      </c>
    </row>
    <row r="174" ht="25.5" customHeight="1">
      <c r="A174" s="6" t="s">
        <v>502</v>
      </c>
    </row>
    <row r="175" ht="12.75" customHeight="1">
      <c r="A175" s="6" t="s">
        <v>597</v>
      </c>
    </row>
    <row r="176" ht="12.75" customHeight="1">
      <c r="A176" s="6" t="s">
        <v>12</v>
      </c>
    </row>
    <row r="177" spans="1:2" ht="30" customHeight="1">
      <c r="A177" s="20" t="s">
        <v>598</v>
      </c>
      <c r="B177" s="20" t="s">
        <v>585</v>
      </c>
    </row>
    <row r="178" spans="1:2" ht="30" customHeight="1">
      <c r="A178" s="21"/>
      <c r="B178" s="20" t="s">
        <v>554</v>
      </c>
    </row>
    <row r="179" spans="1:2" ht="12.75" customHeight="1">
      <c r="A179" s="3" t="s">
        <v>598</v>
      </c>
      <c r="B179" s="5"/>
    </row>
    <row r="180" spans="1:2" ht="12.75" customHeight="1">
      <c r="A180" s="4" t="s">
        <v>599</v>
      </c>
      <c r="B180" s="11">
        <v>72432.09</v>
      </c>
    </row>
    <row r="183" ht="25.5" customHeight="1">
      <c r="A183" s="6" t="s">
        <v>502</v>
      </c>
    </row>
    <row r="184" ht="12.75" customHeight="1">
      <c r="A184" s="6" t="s">
        <v>600</v>
      </c>
    </row>
    <row r="185" ht="12.75" customHeight="1">
      <c r="A185" s="6" t="s">
        <v>12</v>
      </c>
    </row>
    <row r="186" spans="1:2" ht="30" customHeight="1">
      <c r="A186" s="20" t="s">
        <v>601</v>
      </c>
      <c r="B186" s="20" t="s">
        <v>455</v>
      </c>
    </row>
    <row r="187" spans="1:2" ht="30" customHeight="1">
      <c r="A187" s="21"/>
      <c r="B187" s="20" t="s">
        <v>455</v>
      </c>
    </row>
    <row r="188" spans="1:2" ht="12.75" customHeight="1">
      <c r="A188" s="3" t="s">
        <v>601</v>
      </c>
      <c r="B188" s="5"/>
    </row>
    <row r="189" spans="1:2" ht="12.75" customHeight="1">
      <c r="A189" s="4" t="s">
        <v>602</v>
      </c>
      <c r="B189" s="11"/>
    </row>
    <row r="190" spans="1:2" ht="12.75" customHeight="1">
      <c r="A190" s="3" t="s">
        <v>90</v>
      </c>
      <c r="B190" s="10">
        <v>0</v>
      </c>
    </row>
    <row r="191" spans="1:2" ht="25.5" customHeight="1">
      <c r="A191" s="4" t="s">
        <v>603</v>
      </c>
      <c r="B191" s="11">
        <v>781839.13</v>
      </c>
    </row>
    <row r="192" spans="1:2" ht="12.75" customHeight="1">
      <c r="A192" s="3" t="s">
        <v>604</v>
      </c>
      <c r="B192" s="10">
        <v>0</v>
      </c>
    </row>
    <row r="195" ht="25.5" customHeight="1">
      <c r="A195" s="6" t="s">
        <v>502</v>
      </c>
    </row>
    <row r="196" ht="12.75" customHeight="1">
      <c r="A196" s="6" t="s">
        <v>132</v>
      </c>
    </row>
    <row r="197" ht="12.75" customHeight="1">
      <c r="A197" s="6" t="s">
        <v>12</v>
      </c>
    </row>
    <row r="198" spans="1:2" ht="30" customHeight="1">
      <c r="A198" s="20" t="s">
        <v>133</v>
      </c>
      <c r="B198" s="20" t="s">
        <v>134</v>
      </c>
    </row>
    <row r="199" spans="1:2" ht="30" customHeight="1">
      <c r="A199" s="21"/>
      <c r="B199" s="20" t="s">
        <v>135</v>
      </c>
    </row>
    <row r="200" spans="1:2" ht="12.75" customHeight="1">
      <c r="A200" s="3" t="s">
        <v>133</v>
      </c>
      <c r="B200" s="5"/>
    </row>
    <row r="201" spans="1:2" ht="300" customHeight="1">
      <c r="A201" s="4" t="s">
        <v>137</v>
      </c>
      <c r="B201" s="12" t="s">
        <v>136</v>
      </c>
    </row>
  </sheetData>
  <sheetProtection password="E3ED" sheet="1" objects="1" scenarios="1"/>
  <mergeCells count="24">
    <mergeCell ref="A17:A19"/>
    <mergeCell ref="B17:C17"/>
    <mergeCell ref="B18:B19"/>
    <mergeCell ref="A65:A68"/>
    <mergeCell ref="B65:H65"/>
    <mergeCell ref="B66:B68"/>
    <mergeCell ref="C66:H66"/>
    <mergeCell ref="C67:C68"/>
    <mergeCell ref="D67:D68"/>
    <mergeCell ref="E67:E68"/>
    <mergeCell ref="F67:F68"/>
    <mergeCell ref="G67:H67"/>
    <mergeCell ref="A91:A92"/>
    <mergeCell ref="A100:A101"/>
    <mergeCell ref="A109:A110"/>
    <mergeCell ref="A119:A120"/>
    <mergeCell ref="A128:A129"/>
    <mergeCell ref="A137:A138"/>
    <mergeCell ref="B137:C137"/>
    <mergeCell ref="A152:A153"/>
    <mergeCell ref="A161:A162"/>
    <mergeCell ref="A198:A199"/>
    <mergeCell ref="A177:A178"/>
    <mergeCell ref="A186:A187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PageLayoutView="0" workbookViewId="0" topLeftCell="A16">
      <pane xSplit="1" topLeftCell="B1" activePane="topRight" state="frozen"/>
      <selection pane="topLeft" activeCell="A1" sqref="A1"/>
      <selection pane="topRight" activeCell="C24" sqref="C24"/>
    </sheetView>
  </sheetViews>
  <sheetFormatPr defaultColWidth="9.140625" defaultRowHeight="12.75"/>
  <cols>
    <col min="1" max="1" width="77.8515625" style="0" customWidth="1"/>
    <col min="2" max="2" width="29.28125" style="0" customWidth="1"/>
    <col min="3" max="3" width="33.57421875" style="0" customWidth="1"/>
    <col min="4" max="5" width="21.00390625" style="0" customWidth="1"/>
    <col min="6" max="6" width="27.140625" style="0" customWidth="1"/>
    <col min="7" max="7" width="29.00390625" style="0" customWidth="1"/>
    <col min="8" max="8" width="33.57421875" style="0" customWidth="1"/>
    <col min="9" max="11" width="21.00390625" style="0" customWidth="1"/>
    <col min="12" max="12" width="25.8515625" style="0" customWidth="1"/>
    <col min="13" max="13" width="23.8515625" style="0" customWidth="1"/>
  </cols>
  <sheetData>
    <row r="1" ht="73.5" customHeight="1">
      <c r="A1" s="7"/>
    </row>
    <row r="2" ht="12.75">
      <c r="A2" s="17" t="s">
        <v>0</v>
      </c>
    </row>
    <row r="3" ht="39.7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6" t="s">
        <v>605</v>
      </c>
    </row>
    <row r="15" ht="12.75" customHeight="1">
      <c r="A15" s="6" t="s">
        <v>606</v>
      </c>
    </row>
    <row r="16" ht="12.75" customHeight="1">
      <c r="A16" s="6" t="s">
        <v>12</v>
      </c>
    </row>
    <row r="17" spans="1:13" ht="30" customHeight="1">
      <c r="A17" s="20" t="s">
        <v>607</v>
      </c>
      <c r="B17" s="20" t="s">
        <v>607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30" customHeight="1">
      <c r="A18" s="21"/>
      <c r="B18" s="20" t="s">
        <v>607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30" customHeight="1">
      <c r="A19" s="21"/>
      <c r="B19" s="20" t="s">
        <v>608</v>
      </c>
      <c r="C19" s="20"/>
      <c r="D19" s="20"/>
      <c r="E19" s="20"/>
      <c r="F19" s="20"/>
      <c r="G19" s="20" t="s">
        <v>534</v>
      </c>
      <c r="H19" s="20"/>
      <c r="I19" s="20"/>
      <c r="J19" s="20"/>
      <c r="K19" s="20"/>
      <c r="L19" s="20"/>
      <c r="M19" s="20" t="s">
        <v>609</v>
      </c>
    </row>
    <row r="20" spans="1:13" ht="30" customHeight="1">
      <c r="A20" s="21"/>
      <c r="B20" s="20" t="s">
        <v>610</v>
      </c>
      <c r="C20" s="20"/>
      <c r="D20" s="20" t="s">
        <v>611</v>
      </c>
      <c r="E20" s="20" t="s">
        <v>612</v>
      </c>
      <c r="F20" s="20" t="s">
        <v>613</v>
      </c>
      <c r="G20" s="20" t="s">
        <v>610</v>
      </c>
      <c r="H20" s="20"/>
      <c r="I20" s="20" t="s">
        <v>614</v>
      </c>
      <c r="J20" s="20" t="s">
        <v>615</v>
      </c>
      <c r="K20" s="20" t="s">
        <v>616</v>
      </c>
      <c r="L20" s="20" t="s">
        <v>617</v>
      </c>
      <c r="M20" s="21"/>
    </row>
    <row r="21" spans="1:13" ht="30" customHeight="1">
      <c r="A21" s="21"/>
      <c r="B21" s="20" t="s">
        <v>618</v>
      </c>
      <c r="C21" s="20" t="s">
        <v>619</v>
      </c>
      <c r="D21" s="21"/>
      <c r="E21" s="21"/>
      <c r="F21" s="21"/>
      <c r="G21" s="20" t="s">
        <v>620</v>
      </c>
      <c r="H21" s="20" t="s">
        <v>621</v>
      </c>
      <c r="I21" s="21"/>
      <c r="J21" s="21"/>
      <c r="K21" s="21"/>
      <c r="L21" s="21"/>
      <c r="M21" s="21"/>
    </row>
    <row r="22" spans="1:13" ht="12.75" customHeight="1">
      <c r="A22" s="3" t="s">
        <v>622</v>
      </c>
      <c r="B22" s="10">
        <v>293376.23</v>
      </c>
      <c r="C22" s="10">
        <v>1374299.54</v>
      </c>
      <c r="D22" s="10">
        <v>1296209.3</v>
      </c>
      <c r="E22" s="10">
        <v>0</v>
      </c>
      <c r="F22" s="10">
        <v>371466.47</v>
      </c>
      <c r="G22" s="10">
        <v>0</v>
      </c>
      <c r="H22" s="10">
        <v>1379266.85</v>
      </c>
      <c r="I22" s="10">
        <v>177314.51</v>
      </c>
      <c r="J22" s="10">
        <v>164948.23</v>
      </c>
      <c r="K22" s="10">
        <v>0</v>
      </c>
      <c r="L22" s="10">
        <v>1214318.62</v>
      </c>
      <c r="M22" s="10">
        <v>1585785.09</v>
      </c>
    </row>
    <row r="23" spans="1:13" ht="12.75" customHeight="1">
      <c r="A23" s="4" t="s">
        <v>623</v>
      </c>
      <c r="B23" s="11">
        <v>293376.23</v>
      </c>
      <c r="C23" s="11">
        <v>1374299.54</v>
      </c>
      <c r="D23" s="11">
        <v>1296209.3</v>
      </c>
      <c r="E23" s="11">
        <v>0</v>
      </c>
      <c r="F23" s="11">
        <v>371466.47</v>
      </c>
      <c r="G23" s="11">
        <v>0</v>
      </c>
      <c r="H23" s="11">
        <v>1379266.85</v>
      </c>
      <c r="I23" s="11">
        <v>177314.51</v>
      </c>
      <c r="J23" s="11">
        <v>164948.23</v>
      </c>
      <c r="K23" s="11">
        <v>0</v>
      </c>
      <c r="L23" s="11">
        <v>1214318.62</v>
      </c>
      <c r="M23" s="11">
        <v>1585785.09</v>
      </c>
    </row>
    <row r="24" spans="1:13" ht="12.75" customHeight="1">
      <c r="A24" s="3" t="s">
        <v>624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3" ht="12.75" customHeight="1">
      <c r="A25" s="4" t="s">
        <v>625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</row>
    <row r="26" spans="1:13" ht="12.75" customHeight="1">
      <c r="A26" s="3" t="s">
        <v>626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2.75" customHeight="1">
      <c r="A27" s="4" t="s">
        <v>627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ht="12.75" customHeight="1">
      <c r="A28" s="3" t="s">
        <v>346</v>
      </c>
      <c r="B28" s="10">
        <v>293376.23</v>
      </c>
      <c r="C28" s="10">
        <v>1374299.54</v>
      </c>
      <c r="D28" s="10">
        <v>1296209.3</v>
      </c>
      <c r="E28" s="10">
        <v>0</v>
      </c>
      <c r="F28" s="10">
        <v>371466.47</v>
      </c>
      <c r="G28" s="10">
        <v>0</v>
      </c>
      <c r="H28" s="10">
        <v>1379266.85</v>
      </c>
      <c r="I28" s="10">
        <v>177314.51</v>
      </c>
      <c r="J28" s="10">
        <v>164948.23</v>
      </c>
      <c r="K28" s="10">
        <v>0</v>
      </c>
      <c r="L28" s="10">
        <v>1214318.62</v>
      </c>
      <c r="M28" s="10">
        <v>1585785.09</v>
      </c>
    </row>
    <row r="31" ht="25.5" customHeight="1">
      <c r="A31" s="6" t="s">
        <v>605</v>
      </c>
    </row>
    <row r="32" ht="12.75" customHeight="1">
      <c r="A32" s="6" t="s">
        <v>628</v>
      </c>
    </row>
    <row r="33" ht="12.75" customHeight="1">
      <c r="A33" s="6" t="s">
        <v>12</v>
      </c>
    </row>
    <row r="34" spans="1:13" ht="30" customHeight="1">
      <c r="A34" s="20" t="s">
        <v>629</v>
      </c>
      <c r="B34" s="20" t="s">
        <v>629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30" customHeight="1">
      <c r="A35" s="21"/>
      <c r="B35" s="20" t="s">
        <v>630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30" customHeight="1">
      <c r="A36" s="21"/>
      <c r="B36" s="20" t="s">
        <v>608</v>
      </c>
      <c r="C36" s="20"/>
      <c r="D36" s="20"/>
      <c r="E36" s="20"/>
      <c r="F36" s="20"/>
      <c r="G36" s="20" t="s">
        <v>534</v>
      </c>
      <c r="H36" s="20"/>
      <c r="I36" s="20"/>
      <c r="J36" s="20"/>
      <c r="K36" s="20"/>
      <c r="L36" s="20"/>
      <c r="M36" s="20" t="s">
        <v>609</v>
      </c>
    </row>
    <row r="37" spans="1:13" ht="30" customHeight="1">
      <c r="A37" s="21"/>
      <c r="B37" s="20" t="s">
        <v>610</v>
      </c>
      <c r="C37" s="20"/>
      <c r="D37" s="20" t="s">
        <v>611</v>
      </c>
      <c r="E37" s="20" t="s">
        <v>612</v>
      </c>
      <c r="F37" s="20" t="s">
        <v>631</v>
      </c>
      <c r="G37" s="20" t="s">
        <v>610</v>
      </c>
      <c r="H37" s="20"/>
      <c r="I37" s="20" t="s">
        <v>614</v>
      </c>
      <c r="J37" s="20" t="s">
        <v>615</v>
      </c>
      <c r="K37" s="20" t="s">
        <v>616</v>
      </c>
      <c r="L37" s="20" t="s">
        <v>617</v>
      </c>
      <c r="M37" s="21"/>
    </row>
    <row r="38" spans="1:13" ht="30" customHeight="1">
      <c r="A38" s="21"/>
      <c r="B38" s="20" t="s">
        <v>618</v>
      </c>
      <c r="C38" s="20" t="s">
        <v>619</v>
      </c>
      <c r="D38" s="21"/>
      <c r="E38" s="21"/>
      <c r="F38" s="21"/>
      <c r="G38" s="20" t="s">
        <v>620</v>
      </c>
      <c r="H38" s="20" t="s">
        <v>621</v>
      </c>
      <c r="I38" s="21"/>
      <c r="J38" s="21"/>
      <c r="K38" s="21"/>
      <c r="L38" s="21"/>
      <c r="M38" s="21"/>
    </row>
    <row r="39" spans="1:13" ht="12.75" customHeight="1">
      <c r="A39" s="3" t="s">
        <v>627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ht="12.75" customHeight="1">
      <c r="A40" s="4" t="s">
        <v>623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</row>
    <row r="41" spans="1:13" ht="12.75" customHeight="1">
      <c r="A41" s="3" t="s">
        <v>624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</row>
    <row r="42" spans="1:13" ht="12.75" customHeight="1">
      <c r="A42" s="4" t="s">
        <v>625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</row>
    <row r="43" spans="1:13" ht="12.75" customHeight="1">
      <c r="A43" s="3" t="s">
        <v>626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6" ht="25.5" customHeight="1">
      <c r="A46" s="6" t="s">
        <v>605</v>
      </c>
    </row>
    <row r="47" ht="12.75" customHeight="1">
      <c r="A47" s="6" t="s">
        <v>132</v>
      </c>
    </row>
    <row r="48" ht="12.75" customHeight="1">
      <c r="A48" s="6" t="s">
        <v>12</v>
      </c>
    </row>
    <row r="49" spans="1:2" ht="30" customHeight="1">
      <c r="A49" s="20" t="s">
        <v>133</v>
      </c>
      <c r="B49" s="20" t="s">
        <v>134</v>
      </c>
    </row>
    <row r="50" spans="1:2" ht="30" customHeight="1">
      <c r="A50" s="21"/>
      <c r="B50" s="20" t="s">
        <v>135</v>
      </c>
    </row>
    <row r="51" spans="1:2" ht="12.75" customHeight="1">
      <c r="A51" s="3" t="s">
        <v>133</v>
      </c>
      <c r="B51" s="5"/>
    </row>
    <row r="52" spans="1:2" ht="300" customHeight="1">
      <c r="A52" s="4" t="s">
        <v>137</v>
      </c>
      <c r="B52" s="12" t="s">
        <v>136</v>
      </c>
    </row>
  </sheetData>
  <sheetProtection password="E3ED" sheet="1" objects="1" scenarios="1"/>
  <mergeCells count="31">
    <mergeCell ref="M19:M21"/>
    <mergeCell ref="B20:C20"/>
    <mergeCell ref="D20:D21"/>
    <mergeCell ref="E20:E21"/>
    <mergeCell ref="F20:F21"/>
    <mergeCell ref="L20:L21"/>
    <mergeCell ref="A17:A21"/>
    <mergeCell ref="B17:M17"/>
    <mergeCell ref="B18:M18"/>
    <mergeCell ref="B19:F19"/>
    <mergeCell ref="G19:L19"/>
    <mergeCell ref="G20:H20"/>
    <mergeCell ref="I20:I21"/>
    <mergeCell ref="J20:J21"/>
    <mergeCell ref="K20:K21"/>
    <mergeCell ref="A49:A50"/>
    <mergeCell ref="G37:H37"/>
    <mergeCell ref="G36:L36"/>
    <mergeCell ref="M36:M38"/>
    <mergeCell ref="B37:C37"/>
    <mergeCell ref="D37:D38"/>
    <mergeCell ref="E37:E38"/>
    <mergeCell ref="F37:F38"/>
    <mergeCell ref="I37:I38"/>
    <mergeCell ref="J37:J38"/>
    <mergeCell ref="A34:A38"/>
    <mergeCell ref="B34:M34"/>
    <mergeCell ref="B35:M35"/>
    <mergeCell ref="B36:F36"/>
    <mergeCell ref="K37:K38"/>
    <mergeCell ref="L37:L38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2"/>
  <sheetViews>
    <sheetView showGridLines="0" zoomScalePageLayoutView="0" workbookViewId="0" topLeftCell="A19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86.00390625" style="0" customWidth="1"/>
    <col min="2" max="2" width="40.00390625" style="0" customWidth="1"/>
    <col min="3" max="3" width="28.00390625" style="0" customWidth="1"/>
    <col min="4" max="12" width="21.00390625" style="0" customWidth="1"/>
  </cols>
  <sheetData>
    <row r="1" ht="73.5" customHeight="1">
      <c r="A1" s="7"/>
    </row>
    <row r="2" ht="12.75">
      <c r="A2" s="18" t="s">
        <v>0</v>
      </c>
    </row>
    <row r="3" ht="39.7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12.75" customHeight="1">
      <c r="A14" s="6" t="s">
        <v>632</v>
      </c>
    </row>
    <row r="15" ht="12.75" customHeight="1">
      <c r="A15" s="6" t="s">
        <v>633</v>
      </c>
    </row>
    <row r="16" ht="12.75" customHeight="1">
      <c r="A16" s="6" t="s">
        <v>12</v>
      </c>
    </row>
    <row r="17" spans="1:4" ht="30" customHeight="1">
      <c r="A17" s="20" t="s">
        <v>634</v>
      </c>
      <c r="B17" s="20" t="s">
        <v>635</v>
      </c>
      <c r="C17" s="20"/>
      <c r="D17" s="20"/>
    </row>
    <row r="18" spans="1:4" ht="30" customHeight="1">
      <c r="A18" s="21"/>
      <c r="B18" s="20" t="s">
        <v>636</v>
      </c>
      <c r="C18" s="20" t="s">
        <v>637</v>
      </c>
      <c r="D18" s="20"/>
    </row>
    <row r="19" spans="1:4" ht="30" customHeight="1">
      <c r="A19" s="21"/>
      <c r="B19" s="21"/>
      <c r="C19" s="20" t="s">
        <v>638</v>
      </c>
      <c r="D19" s="20" t="s">
        <v>585</v>
      </c>
    </row>
    <row r="20" spans="1:4" ht="12.75" customHeight="1">
      <c r="A20" s="3" t="s">
        <v>634</v>
      </c>
      <c r="B20" s="5"/>
      <c r="C20" s="5"/>
      <c r="D20" s="5"/>
    </row>
    <row r="21" spans="1:4" ht="12.75" customHeight="1">
      <c r="A21" s="4" t="s">
        <v>639</v>
      </c>
      <c r="B21" s="11"/>
      <c r="C21" s="11"/>
      <c r="D21" s="11"/>
    </row>
    <row r="22" spans="1:4" ht="12.75" customHeight="1">
      <c r="A22" s="3" t="s">
        <v>640</v>
      </c>
      <c r="B22" s="10"/>
      <c r="C22" s="10"/>
      <c r="D22" s="10"/>
    </row>
    <row r="23" spans="1:4" ht="12.75" customHeight="1">
      <c r="A23" s="4" t="s">
        <v>641</v>
      </c>
      <c r="B23" s="11"/>
      <c r="C23" s="11"/>
      <c r="D23" s="11"/>
    </row>
    <row r="24" spans="1:4" ht="12.75" customHeight="1">
      <c r="A24" s="3" t="s">
        <v>642</v>
      </c>
      <c r="B24" s="10"/>
      <c r="C24" s="10"/>
      <c r="D24" s="10"/>
    </row>
    <row r="25" spans="1:4" ht="12.75" customHeight="1">
      <c r="A25" s="4" t="s">
        <v>643</v>
      </c>
      <c r="B25" s="11"/>
      <c r="C25" s="11"/>
      <c r="D25" s="11"/>
    </row>
    <row r="26" spans="1:4" ht="12.75" customHeight="1">
      <c r="A26" s="3" t="s">
        <v>644</v>
      </c>
      <c r="B26" s="10"/>
      <c r="C26" s="10"/>
      <c r="D26" s="10"/>
    </row>
    <row r="27" spans="1:4" ht="12.75" customHeight="1">
      <c r="A27" s="4" t="s">
        <v>645</v>
      </c>
      <c r="B27" s="11"/>
      <c r="C27" s="11"/>
      <c r="D27" s="11"/>
    </row>
    <row r="28" spans="1:4" ht="12.75" customHeight="1">
      <c r="A28" s="3" t="s">
        <v>646</v>
      </c>
      <c r="B28" s="10"/>
      <c r="C28" s="10"/>
      <c r="D28" s="10"/>
    </row>
    <row r="29" spans="1:4" ht="12.75" customHeight="1">
      <c r="A29" s="4" t="s">
        <v>647</v>
      </c>
      <c r="B29" s="11"/>
      <c r="C29" s="11"/>
      <c r="D29" s="11"/>
    </row>
    <row r="30" spans="1:4" ht="12.75" customHeight="1">
      <c r="A30" s="3" t="s">
        <v>648</v>
      </c>
      <c r="B30" s="10"/>
      <c r="C30" s="10"/>
      <c r="D30" s="10"/>
    </row>
    <row r="31" spans="1:4" ht="12.75" customHeight="1">
      <c r="A31" s="4" t="s">
        <v>649</v>
      </c>
      <c r="B31" s="11"/>
      <c r="C31" s="11"/>
      <c r="D31" s="11"/>
    </row>
    <row r="34" ht="12.75" customHeight="1">
      <c r="A34" s="6" t="s">
        <v>632</v>
      </c>
    </row>
    <row r="35" ht="25.5" customHeight="1">
      <c r="A35" s="6" t="s">
        <v>650</v>
      </c>
    </row>
    <row r="36" ht="25.5" customHeight="1">
      <c r="A36" s="6" t="s">
        <v>651</v>
      </c>
    </row>
    <row r="37" spans="1:12" ht="30" customHeight="1">
      <c r="A37" s="20" t="s">
        <v>652</v>
      </c>
      <c r="B37" s="20" t="s">
        <v>653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30" customHeight="1">
      <c r="A38" s="21"/>
      <c r="B38" s="20" t="s">
        <v>654</v>
      </c>
      <c r="C38" s="20" t="s">
        <v>655</v>
      </c>
      <c r="D38" s="20" t="s">
        <v>656</v>
      </c>
      <c r="E38" s="20" t="s">
        <v>657</v>
      </c>
      <c r="F38" s="20" t="s">
        <v>658</v>
      </c>
      <c r="G38" s="20" t="s">
        <v>659</v>
      </c>
      <c r="H38" s="20" t="s">
        <v>660</v>
      </c>
      <c r="I38" s="20" t="s">
        <v>661</v>
      </c>
      <c r="J38" s="20" t="s">
        <v>662</v>
      </c>
      <c r="K38" s="20" t="s">
        <v>663</v>
      </c>
      <c r="L38" s="20" t="s">
        <v>664</v>
      </c>
    </row>
    <row r="41" ht="12.75" customHeight="1">
      <c r="A41" s="6" t="s">
        <v>632</v>
      </c>
    </row>
    <row r="42" ht="25.5" customHeight="1">
      <c r="A42" s="6" t="s">
        <v>665</v>
      </c>
    </row>
    <row r="43" ht="25.5" customHeight="1">
      <c r="A43" s="6" t="s">
        <v>666</v>
      </c>
    </row>
    <row r="44" spans="1:12" ht="30" customHeight="1">
      <c r="A44" s="20" t="s">
        <v>667</v>
      </c>
      <c r="B44" s="20" t="s">
        <v>653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30" customHeight="1">
      <c r="A45" s="21"/>
      <c r="B45" s="20" t="s">
        <v>654</v>
      </c>
      <c r="C45" s="20" t="s">
        <v>655</v>
      </c>
      <c r="D45" s="20" t="s">
        <v>656</v>
      </c>
      <c r="E45" s="20" t="s">
        <v>657</v>
      </c>
      <c r="F45" s="20" t="s">
        <v>658</v>
      </c>
      <c r="G45" s="20" t="s">
        <v>659</v>
      </c>
      <c r="H45" s="20" t="s">
        <v>660</v>
      </c>
      <c r="I45" s="20" t="s">
        <v>661</v>
      </c>
      <c r="J45" s="20" t="s">
        <v>662</v>
      </c>
      <c r="K45" s="20" t="s">
        <v>663</v>
      </c>
      <c r="L45" s="20" t="s">
        <v>664</v>
      </c>
    </row>
    <row r="48" ht="12.75" customHeight="1">
      <c r="A48" s="6" t="s">
        <v>632</v>
      </c>
    </row>
    <row r="49" ht="12.75" customHeight="1">
      <c r="A49" s="6" t="s">
        <v>668</v>
      </c>
    </row>
    <row r="50" ht="12.75" customHeight="1">
      <c r="A50" s="6" t="s">
        <v>669</v>
      </c>
    </row>
    <row r="51" spans="1:12" ht="30" customHeight="1">
      <c r="A51" s="20" t="s">
        <v>670</v>
      </c>
      <c r="B51" s="20" t="s">
        <v>653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30" customHeight="1">
      <c r="A52" s="21"/>
      <c r="B52" s="20" t="s">
        <v>654</v>
      </c>
      <c r="C52" s="20" t="s">
        <v>655</v>
      </c>
      <c r="D52" s="20" t="s">
        <v>656</v>
      </c>
      <c r="E52" s="20" t="s">
        <v>657</v>
      </c>
      <c r="F52" s="20" t="s">
        <v>658</v>
      </c>
      <c r="G52" s="20" t="s">
        <v>659</v>
      </c>
      <c r="H52" s="20" t="s">
        <v>660</v>
      </c>
      <c r="I52" s="20" t="s">
        <v>661</v>
      </c>
      <c r="J52" s="20" t="s">
        <v>662</v>
      </c>
      <c r="K52" s="20" t="s">
        <v>663</v>
      </c>
      <c r="L52" s="20" t="s">
        <v>664</v>
      </c>
    </row>
    <row r="55" ht="12.75" customHeight="1">
      <c r="A55" s="6" t="s">
        <v>632</v>
      </c>
    </row>
    <row r="56" ht="12.75" customHeight="1">
      <c r="A56" s="6" t="s">
        <v>671</v>
      </c>
    </row>
    <row r="57" ht="12.75" customHeight="1">
      <c r="A57" s="6" t="s">
        <v>672</v>
      </c>
    </row>
    <row r="58" spans="1:12" ht="30" customHeight="1">
      <c r="A58" s="20" t="s">
        <v>673</v>
      </c>
      <c r="B58" s="20" t="s">
        <v>653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30" customHeight="1">
      <c r="A59" s="21"/>
      <c r="B59" s="20" t="s">
        <v>654</v>
      </c>
      <c r="C59" s="20" t="s">
        <v>655</v>
      </c>
      <c r="D59" s="20" t="s">
        <v>656</v>
      </c>
      <c r="E59" s="20" t="s">
        <v>657</v>
      </c>
      <c r="F59" s="20" t="s">
        <v>658</v>
      </c>
      <c r="G59" s="20" t="s">
        <v>659</v>
      </c>
      <c r="H59" s="20" t="s">
        <v>660</v>
      </c>
      <c r="I59" s="20" t="s">
        <v>661</v>
      </c>
      <c r="J59" s="20" t="s">
        <v>662</v>
      </c>
      <c r="K59" s="20" t="s">
        <v>663</v>
      </c>
      <c r="L59" s="20" t="s">
        <v>664</v>
      </c>
    </row>
    <row r="62" ht="12.75" customHeight="1">
      <c r="A62" s="6" t="s">
        <v>632</v>
      </c>
    </row>
    <row r="63" ht="12.75" customHeight="1">
      <c r="A63" s="6" t="s">
        <v>674</v>
      </c>
    </row>
    <row r="64" ht="12.75" customHeight="1">
      <c r="A64" s="6" t="s">
        <v>12</v>
      </c>
    </row>
    <row r="65" spans="1:12" ht="30" customHeight="1">
      <c r="A65" s="20" t="s">
        <v>675</v>
      </c>
      <c r="B65" s="20" t="s">
        <v>653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30" customHeight="1">
      <c r="A66" s="21"/>
      <c r="B66" s="20" t="s">
        <v>654</v>
      </c>
      <c r="C66" s="20" t="s">
        <v>655</v>
      </c>
      <c r="D66" s="20" t="s">
        <v>656</v>
      </c>
      <c r="E66" s="20" t="s">
        <v>657</v>
      </c>
      <c r="F66" s="20" t="s">
        <v>658</v>
      </c>
      <c r="G66" s="20" t="s">
        <v>659</v>
      </c>
      <c r="H66" s="20" t="s">
        <v>660</v>
      </c>
      <c r="I66" s="20" t="s">
        <v>661</v>
      </c>
      <c r="J66" s="20" t="s">
        <v>662</v>
      </c>
      <c r="K66" s="20" t="s">
        <v>663</v>
      </c>
      <c r="L66" s="20" t="s">
        <v>664</v>
      </c>
    </row>
    <row r="67" spans="1:12" ht="12.75" customHeight="1">
      <c r="A67" s="3" t="s">
        <v>675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 customHeight="1">
      <c r="A68" s="4" t="s">
        <v>676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 customHeight="1">
      <c r="A69" s="3" t="s">
        <v>677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 customHeight="1">
      <c r="A70" s="4" t="s">
        <v>678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 customHeight="1">
      <c r="A71" s="3" t="s">
        <v>679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 customHeight="1">
      <c r="A72" s="4" t="s">
        <v>680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 customHeight="1">
      <c r="A73" s="3" t="s">
        <v>681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6" ht="12.75" customHeight="1">
      <c r="A76" s="6" t="s">
        <v>632</v>
      </c>
    </row>
    <row r="77" ht="12.75" customHeight="1">
      <c r="A77" s="6" t="s">
        <v>132</v>
      </c>
    </row>
    <row r="78" ht="12.75" customHeight="1">
      <c r="A78" s="6" t="s">
        <v>12</v>
      </c>
    </row>
    <row r="79" spans="1:2" ht="30" customHeight="1">
      <c r="A79" s="20" t="s">
        <v>133</v>
      </c>
      <c r="B79" s="20" t="s">
        <v>134</v>
      </c>
    </row>
    <row r="80" spans="1:2" ht="30" customHeight="1">
      <c r="A80" s="21"/>
      <c r="B80" s="20" t="s">
        <v>135</v>
      </c>
    </row>
    <row r="81" spans="1:2" ht="12.75" customHeight="1">
      <c r="A81" s="3" t="s">
        <v>133</v>
      </c>
      <c r="B81" s="5"/>
    </row>
    <row r="82" spans="1:2" ht="300" customHeight="1">
      <c r="A82" s="4" t="s">
        <v>137</v>
      </c>
      <c r="B82" s="12" t="s">
        <v>136</v>
      </c>
    </row>
  </sheetData>
  <sheetProtection password="E3ED" sheet="1" objects="1" scenarios="1"/>
  <mergeCells count="15">
    <mergeCell ref="A17:A19"/>
    <mergeCell ref="B17:D17"/>
    <mergeCell ref="B18:B19"/>
    <mergeCell ref="C18:D18"/>
    <mergeCell ref="A37:A38"/>
    <mergeCell ref="B37:L37"/>
    <mergeCell ref="A44:A45"/>
    <mergeCell ref="B44:L44"/>
    <mergeCell ref="A51:A52"/>
    <mergeCell ref="B51:L51"/>
    <mergeCell ref="A58:A59"/>
    <mergeCell ref="B58:L58"/>
    <mergeCell ref="A79:A80"/>
    <mergeCell ref="A65:A66"/>
    <mergeCell ref="B65:L65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9"/>
  <sheetViews>
    <sheetView showGridLines="0" zoomScalePageLayoutView="0" workbookViewId="0" topLeftCell="A73">
      <pane xSplit="1" topLeftCell="B1" activePane="topRight" state="frozen"/>
      <selection pane="topLeft" activeCell="A1" sqref="A1"/>
      <selection pane="topRight" activeCell="B29" sqref="B29"/>
    </sheetView>
  </sheetViews>
  <sheetFormatPr defaultColWidth="9.140625" defaultRowHeight="12.75"/>
  <cols>
    <col min="1" max="1" width="79.421875" style="0" customWidth="1"/>
    <col min="2" max="2" width="40.00390625" style="0" customWidth="1"/>
    <col min="3" max="3" width="38.57421875" style="0" customWidth="1"/>
    <col min="4" max="4" width="27.7109375" style="0" customWidth="1"/>
    <col min="5" max="5" width="21.00390625" style="0" customWidth="1"/>
  </cols>
  <sheetData>
    <row r="1" ht="73.5" customHeight="1">
      <c r="A1" s="7"/>
    </row>
    <row r="2" ht="12.75">
      <c r="A2" s="19" t="s">
        <v>0</v>
      </c>
    </row>
    <row r="3" ht="39.7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6" t="s">
        <v>682</v>
      </c>
    </row>
    <row r="15" ht="12.75" customHeight="1">
      <c r="A15" s="6" t="s">
        <v>683</v>
      </c>
    </row>
    <row r="16" ht="12.75" customHeight="1">
      <c r="A16" s="6" t="s">
        <v>12</v>
      </c>
    </row>
    <row r="17" spans="1:2" ht="30" customHeight="1">
      <c r="A17" s="20" t="s">
        <v>684</v>
      </c>
      <c r="B17" s="20" t="s">
        <v>134</v>
      </c>
    </row>
    <row r="18" spans="1:2" ht="30" customHeight="1">
      <c r="A18" s="21"/>
      <c r="B18" s="20" t="s">
        <v>585</v>
      </c>
    </row>
    <row r="19" spans="1:2" ht="12.75" customHeight="1">
      <c r="A19" s="3" t="s">
        <v>684</v>
      </c>
      <c r="B19" s="5"/>
    </row>
    <row r="20" spans="1:2" ht="12.75" customHeight="1">
      <c r="A20" s="4" t="s">
        <v>685</v>
      </c>
      <c r="B20" s="11">
        <v>85000000</v>
      </c>
    </row>
    <row r="21" spans="1:2" ht="12.75" customHeight="1">
      <c r="A21" s="3" t="s">
        <v>686</v>
      </c>
      <c r="B21" s="10">
        <v>85000000</v>
      </c>
    </row>
    <row r="22" spans="1:2" ht="12.75" customHeight="1">
      <c r="A22" s="4" t="s">
        <v>687</v>
      </c>
      <c r="B22" s="11">
        <v>85000000</v>
      </c>
    </row>
    <row r="23" spans="1:2" ht="12.75" customHeight="1">
      <c r="A23" s="3" t="s">
        <v>688</v>
      </c>
      <c r="B23" s="10">
        <v>29124356.72</v>
      </c>
    </row>
    <row r="24" spans="1:2" ht="12.75" customHeight="1">
      <c r="A24" s="4" t="s">
        <v>689</v>
      </c>
      <c r="B24" s="11">
        <v>24082.74</v>
      </c>
    </row>
    <row r="25" spans="1:2" ht="12.75" customHeight="1">
      <c r="A25" s="3" t="s">
        <v>690</v>
      </c>
      <c r="B25" s="10">
        <v>2861782.68</v>
      </c>
    </row>
    <row r="26" spans="1:2" ht="12.75" customHeight="1">
      <c r="A26" s="4" t="s">
        <v>691</v>
      </c>
      <c r="B26" s="11">
        <v>0</v>
      </c>
    </row>
    <row r="27" spans="1:2" ht="12.75" customHeight="1">
      <c r="A27" s="3" t="s">
        <v>692</v>
      </c>
      <c r="B27" s="10">
        <v>85000000</v>
      </c>
    </row>
    <row r="28" spans="1:2" ht="12.75" customHeight="1">
      <c r="A28" s="4" t="s">
        <v>693</v>
      </c>
      <c r="B28" s="11">
        <v>85781839.13</v>
      </c>
    </row>
    <row r="29" spans="1:2" ht="12.75" customHeight="1">
      <c r="A29" s="3" t="s">
        <v>694</v>
      </c>
      <c r="B29" s="10">
        <v>34462830.99</v>
      </c>
    </row>
    <row r="30" spans="1:2" ht="12.75" customHeight="1">
      <c r="A30" s="4" t="s">
        <v>695</v>
      </c>
      <c r="B30" s="11">
        <v>29148439.46</v>
      </c>
    </row>
    <row r="31" spans="1:2" ht="12.75" customHeight="1">
      <c r="A31" s="3" t="s">
        <v>696</v>
      </c>
      <c r="B31" s="10">
        <v>28358017.45</v>
      </c>
    </row>
    <row r="32" spans="1:2" ht="12.75" customHeight="1">
      <c r="A32" s="4" t="s">
        <v>697</v>
      </c>
      <c r="B32" s="11">
        <v>0</v>
      </c>
    </row>
    <row r="35" ht="25.5" customHeight="1">
      <c r="A35" s="6" t="s">
        <v>682</v>
      </c>
    </row>
    <row r="36" ht="12.75" customHeight="1">
      <c r="A36" s="6" t="s">
        <v>698</v>
      </c>
    </row>
    <row r="37" ht="12.75" customHeight="1">
      <c r="A37" s="6" t="s">
        <v>12</v>
      </c>
    </row>
    <row r="38" spans="1:2" ht="30" customHeight="1">
      <c r="A38" s="20" t="s">
        <v>699</v>
      </c>
      <c r="B38" s="20" t="s">
        <v>134</v>
      </c>
    </row>
    <row r="39" spans="1:2" ht="30" customHeight="1">
      <c r="A39" s="21"/>
      <c r="B39" s="20" t="s">
        <v>585</v>
      </c>
    </row>
    <row r="40" spans="1:2" ht="12.75" customHeight="1">
      <c r="A40" s="3" t="s">
        <v>699</v>
      </c>
      <c r="B40" s="5"/>
    </row>
    <row r="41" spans="1:2" ht="12.75" customHeight="1">
      <c r="A41" s="4" t="s">
        <v>700</v>
      </c>
      <c r="B41" s="11">
        <v>34462830.99</v>
      </c>
    </row>
    <row r="42" spans="1:2" ht="12.75" customHeight="1">
      <c r="A42" s="3" t="s">
        <v>701</v>
      </c>
      <c r="B42" s="10">
        <v>29148439.46</v>
      </c>
    </row>
    <row r="45" ht="25.5" customHeight="1">
      <c r="A45" s="6" t="s">
        <v>682</v>
      </c>
    </row>
    <row r="46" ht="12.75" customHeight="1">
      <c r="A46" s="6" t="s">
        <v>702</v>
      </c>
    </row>
    <row r="47" ht="12.75" customHeight="1">
      <c r="A47" s="6" t="s">
        <v>12</v>
      </c>
    </row>
    <row r="48" spans="1:2" ht="30" customHeight="1">
      <c r="A48" s="20" t="s">
        <v>703</v>
      </c>
      <c r="B48" s="20" t="s">
        <v>134</v>
      </c>
    </row>
    <row r="49" spans="1:2" ht="30" customHeight="1">
      <c r="A49" s="21"/>
      <c r="B49" s="20" t="s">
        <v>585</v>
      </c>
    </row>
    <row r="50" spans="1:2" ht="12.75" customHeight="1">
      <c r="A50" s="3" t="s">
        <v>703</v>
      </c>
      <c r="B50" s="5"/>
    </row>
    <row r="51" spans="1:2" ht="12.75" customHeight="1">
      <c r="A51" s="4" t="s">
        <v>704</v>
      </c>
      <c r="B51" s="11">
        <v>59675536.96</v>
      </c>
    </row>
    <row r="52" spans="1:2" ht="12.75" customHeight="1">
      <c r="A52" s="3" t="s">
        <v>705</v>
      </c>
      <c r="B52" s="10">
        <v>59675536.96</v>
      </c>
    </row>
    <row r="53" spans="1:2" ht="25.5" customHeight="1">
      <c r="A53" s="4" t="s">
        <v>706</v>
      </c>
      <c r="B53" s="11">
        <v>59675536.96</v>
      </c>
    </row>
    <row r="56" ht="25.5" customHeight="1">
      <c r="A56" s="6" t="s">
        <v>682</v>
      </c>
    </row>
    <row r="57" ht="12.75" customHeight="1">
      <c r="A57" s="6" t="s">
        <v>707</v>
      </c>
    </row>
    <row r="58" ht="12.75" customHeight="1">
      <c r="A58" s="6" t="s">
        <v>12</v>
      </c>
    </row>
    <row r="59" spans="1:2" ht="30" customHeight="1">
      <c r="A59" s="20" t="s">
        <v>708</v>
      </c>
      <c r="B59" s="20" t="s">
        <v>134</v>
      </c>
    </row>
    <row r="60" spans="1:2" ht="30" customHeight="1">
      <c r="A60" s="21"/>
      <c r="B60" s="20" t="s">
        <v>585</v>
      </c>
    </row>
    <row r="61" spans="1:2" ht="12.75" customHeight="1">
      <c r="A61" s="3" t="s">
        <v>708</v>
      </c>
      <c r="B61" s="5"/>
    </row>
    <row r="62" spans="1:2" ht="12.75" customHeight="1">
      <c r="A62" s="4" t="s">
        <v>709</v>
      </c>
      <c r="B62" s="11">
        <v>0</v>
      </c>
    </row>
    <row r="63" spans="1:2" ht="12.75" customHeight="1">
      <c r="A63" s="3" t="s">
        <v>710</v>
      </c>
      <c r="B63" s="10">
        <v>0</v>
      </c>
    </row>
    <row r="64" spans="1:2" ht="12.75" customHeight="1">
      <c r="A64" s="4" t="s">
        <v>711</v>
      </c>
      <c r="B64" s="11">
        <v>0</v>
      </c>
    </row>
    <row r="65" spans="1:2" ht="12.75" customHeight="1">
      <c r="A65" s="3" t="s">
        <v>712</v>
      </c>
      <c r="B65" s="10">
        <v>0</v>
      </c>
    </row>
    <row r="66" spans="1:2" ht="12.75" customHeight="1">
      <c r="A66" s="4" t="s">
        <v>713</v>
      </c>
      <c r="B66" s="11">
        <v>0</v>
      </c>
    </row>
    <row r="67" spans="1:2" ht="12.75" customHeight="1">
      <c r="A67" s="3" t="s">
        <v>714</v>
      </c>
      <c r="B67" s="10">
        <v>0</v>
      </c>
    </row>
    <row r="68" spans="1:2" ht="12.75" customHeight="1">
      <c r="A68" s="4" t="s">
        <v>710</v>
      </c>
      <c r="B68" s="11"/>
    </row>
    <row r="69" spans="1:2" ht="12.75" customHeight="1">
      <c r="A69" s="3" t="s">
        <v>711</v>
      </c>
      <c r="B69" s="10">
        <v>0</v>
      </c>
    </row>
    <row r="70" spans="1:2" ht="12.75" customHeight="1">
      <c r="A70" s="4" t="s">
        <v>712</v>
      </c>
      <c r="B70" s="11">
        <v>0</v>
      </c>
    </row>
    <row r="71" spans="1:2" ht="12.75" customHeight="1">
      <c r="A71" s="3" t="s">
        <v>713</v>
      </c>
      <c r="B71" s="10">
        <v>0</v>
      </c>
    </row>
    <row r="74" ht="25.5" customHeight="1">
      <c r="A74" s="6" t="s">
        <v>682</v>
      </c>
    </row>
    <row r="75" ht="12.75" customHeight="1">
      <c r="A75" s="6" t="s">
        <v>715</v>
      </c>
    </row>
    <row r="76" ht="12.75" customHeight="1">
      <c r="A76" s="6" t="s">
        <v>12</v>
      </c>
    </row>
    <row r="77" spans="1:4" ht="30" customHeight="1">
      <c r="A77" s="20" t="s">
        <v>716</v>
      </c>
      <c r="B77" s="20" t="s">
        <v>717</v>
      </c>
      <c r="C77" s="20"/>
      <c r="D77" s="20"/>
    </row>
    <row r="78" spans="1:4" ht="30" customHeight="1">
      <c r="A78" s="21"/>
      <c r="B78" s="20" t="s">
        <v>718</v>
      </c>
      <c r="C78" s="20" t="s">
        <v>719</v>
      </c>
      <c r="D78" s="20" t="s">
        <v>720</v>
      </c>
    </row>
    <row r="79" spans="1:4" ht="12.75" customHeight="1">
      <c r="A79" s="3" t="s">
        <v>716</v>
      </c>
      <c r="B79" s="5"/>
      <c r="C79" s="5"/>
      <c r="D79" s="5"/>
    </row>
    <row r="80" spans="1:4" ht="12.75" customHeight="1">
      <c r="A80" s="4" t="s">
        <v>721</v>
      </c>
      <c r="B80" s="11">
        <v>40698200</v>
      </c>
      <c r="C80" s="11">
        <v>27888597.56</v>
      </c>
      <c r="D80" s="11">
        <v>68.53</v>
      </c>
    </row>
    <row r="81" spans="1:4" ht="12.75" customHeight="1">
      <c r="A81" s="3" t="s">
        <v>722</v>
      </c>
      <c r="B81" s="10">
        <v>0</v>
      </c>
      <c r="C81" s="10">
        <v>-27614518.76</v>
      </c>
      <c r="D81" s="10">
        <v>0</v>
      </c>
    </row>
    <row r="84" ht="25.5" customHeight="1">
      <c r="A84" s="6" t="s">
        <v>682</v>
      </c>
    </row>
    <row r="85" ht="12.75" customHeight="1">
      <c r="A85" s="6" t="s">
        <v>723</v>
      </c>
    </row>
    <row r="86" ht="12.75" customHeight="1">
      <c r="A86" s="6" t="s">
        <v>12</v>
      </c>
    </row>
    <row r="87" spans="1:5" ht="30" customHeight="1">
      <c r="A87" s="20" t="s">
        <v>724</v>
      </c>
      <c r="B87" s="20" t="s">
        <v>725</v>
      </c>
      <c r="C87" s="20"/>
      <c r="D87" s="20"/>
      <c r="E87" s="20"/>
    </row>
    <row r="88" spans="1:5" ht="30" customHeight="1">
      <c r="A88" s="21"/>
      <c r="B88" s="20" t="s">
        <v>726</v>
      </c>
      <c r="C88" s="20" t="s">
        <v>727</v>
      </c>
      <c r="D88" s="20" t="s">
        <v>728</v>
      </c>
      <c r="E88" s="20" t="s">
        <v>729</v>
      </c>
    </row>
    <row r="89" spans="1:5" ht="12.75" customHeight="1">
      <c r="A89" s="3" t="s">
        <v>724</v>
      </c>
      <c r="B89" s="5"/>
      <c r="C89" s="5"/>
      <c r="D89" s="5"/>
      <c r="E89" s="5"/>
    </row>
    <row r="90" spans="1:5" ht="12.75" customHeight="1">
      <c r="A90" s="4" t="s">
        <v>730</v>
      </c>
      <c r="B90" s="11">
        <v>1667675.77</v>
      </c>
      <c r="C90" s="11">
        <v>0</v>
      </c>
      <c r="D90" s="11">
        <v>1296209.3</v>
      </c>
      <c r="E90" s="11">
        <v>371466.47</v>
      </c>
    </row>
    <row r="91" spans="1:5" ht="12.75" customHeight="1">
      <c r="A91" s="3" t="s">
        <v>731</v>
      </c>
      <c r="B91" s="10">
        <v>1667675.77</v>
      </c>
      <c r="C91" s="10">
        <v>0</v>
      </c>
      <c r="D91" s="10">
        <v>1296209.3</v>
      </c>
      <c r="E91" s="10">
        <v>371466.47</v>
      </c>
    </row>
    <row r="92" spans="1:5" ht="12.75" customHeight="1">
      <c r="A92" s="4" t="s">
        <v>732</v>
      </c>
      <c r="B92" s="11">
        <v>0</v>
      </c>
      <c r="C92" s="11">
        <v>0</v>
      </c>
      <c r="D92" s="11">
        <v>0</v>
      </c>
      <c r="E92" s="11">
        <v>0</v>
      </c>
    </row>
    <row r="93" spans="1:5" ht="12.75" customHeight="1">
      <c r="A93" s="3" t="s">
        <v>733</v>
      </c>
      <c r="B93" s="10"/>
      <c r="C93" s="10"/>
      <c r="D93" s="10"/>
      <c r="E93" s="10"/>
    </row>
    <row r="94" spans="1:5" ht="12.75" customHeight="1">
      <c r="A94" s="4" t="s">
        <v>734</v>
      </c>
      <c r="B94" s="11"/>
      <c r="C94" s="11"/>
      <c r="D94" s="11"/>
      <c r="E94" s="11"/>
    </row>
    <row r="95" spans="1:5" ht="12.75" customHeight="1">
      <c r="A95" s="3" t="s">
        <v>735</v>
      </c>
      <c r="B95" s="10"/>
      <c r="C95" s="10"/>
      <c r="D95" s="10"/>
      <c r="E95" s="10"/>
    </row>
    <row r="96" spans="1:5" ht="12.75" customHeight="1">
      <c r="A96" s="4" t="s">
        <v>736</v>
      </c>
      <c r="B96" s="11">
        <v>1379266.85</v>
      </c>
      <c r="C96" s="11">
        <v>0</v>
      </c>
      <c r="D96" s="11">
        <v>164948.23</v>
      </c>
      <c r="E96" s="11">
        <v>1214318.62</v>
      </c>
    </row>
    <row r="97" spans="1:5" ht="12.75" customHeight="1">
      <c r="A97" s="3" t="s">
        <v>731</v>
      </c>
      <c r="B97" s="10">
        <v>1379266.85</v>
      </c>
      <c r="C97" s="10">
        <v>0</v>
      </c>
      <c r="D97" s="10">
        <v>164948.23</v>
      </c>
      <c r="E97" s="10">
        <v>1214318.62</v>
      </c>
    </row>
    <row r="98" spans="1:5" ht="12.75" customHeight="1">
      <c r="A98" s="4" t="s">
        <v>732</v>
      </c>
      <c r="B98" s="11">
        <v>0</v>
      </c>
      <c r="C98" s="11">
        <v>0</v>
      </c>
      <c r="D98" s="11">
        <v>0</v>
      </c>
      <c r="E98" s="11">
        <v>0</v>
      </c>
    </row>
    <row r="99" spans="1:5" ht="12.75" customHeight="1">
      <c r="A99" s="3" t="s">
        <v>733</v>
      </c>
      <c r="B99" s="10"/>
      <c r="C99" s="10"/>
      <c r="D99" s="10"/>
      <c r="E99" s="10"/>
    </row>
    <row r="100" spans="1:5" ht="12.75" customHeight="1">
      <c r="A100" s="4" t="s">
        <v>734</v>
      </c>
      <c r="B100" s="11"/>
      <c r="C100" s="11"/>
      <c r="D100" s="11"/>
      <c r="E100" s="11"/>
    </row>
    <row r="101" spans="1:5" ht="12.75" customHeight="1">
      <c r="A101" s="3" t="s">
        <v>735</v>
      </c>
      <c r="B101" s="10"/>
      <c r="C101" s="10"/>
      <c r="D101" s="10"/>
      <c r="E101" s="10"/>
    </row>
    <row r="102" spans="1:5" ht="12.75" customHeight="1">
      <c r="A102" s="4" t="s">
        <v>737</v>
      </c>
      <c r="B102" s="11">
        <v>3046942.62</v>
      </c>
      <c r="C102" s="11">
        <v>0</v>
      </c>
      <c r="D102" s="11">
        <v>1461157.53</v>
      </c>
      <c r="E102" s="11">
        <v>1585785.09</v>
      </c>
    </row>
    <row r="105" ht="25.5" customHeight="1">
      <c r="A105" s="6" t="s">
        <v>682</v>
      </c>
    </row>
    <row r="106" ht="12.75" customHeight="1">
      <c r="A106" s="6" t="s">
        <v>738</v>
      </c>
    </row>
    <row r="107" ht="12.75" customHeight="1">
      <c r="A107" s="6" t="s">
        <v>12</v>
      </c>
    </row>
    <row r="108" spans="1:4" ht="30" customHeight="1">
      <c r="A108" s="20" t="s">
        <v>739</v>
      </c>
      <c r="B108" s="20" t="s">
        <v>740</v>
      </c>
      <c r="C108" s="20"/>
      <c r="D108" s="20"/>
    </row>
    <row r="109" spans="1:4" ht="30" customHeight="1">
      <c r="A109" s="21"/>
      <c r="B109" s="20" t="s">
        <v>741</v>
      </c>
      <c r="C109" s="20" t="s">
        <v>742</v>
      </c>
      <c r="D109" s="20"/>
    </row>
    <row r="110" spans="1:4" ht="30" customHeight="1">
      <c r="A110" s="21"/>
      <c r="B110" s="21"/>
      <c r="C110" s="20" t="s">
        <v>743</v>
      </c>
      <c r="D110" s="20" t="s">
        <v>744</v>
      </c>
    </row>
    <row r="111" spans="1:4" ht="12.75" customHeight="1">
      <c r="A111" s="3" t="s">
        <v>739</v>
      </c>
      <c r="B111" s="5"/>
      <c r="C111" s="5"/>
      <c r="D111" s="5"/>
    </row>
    <row r="112" spans="1:4" ht="25.5" customHeight="1">
      <c r="A112" s="4" t="s">
        <v>745</v>
      </c>
      <c r="B112" s="11">
        <v>1466991.76</v>
      </c>
      <c r="C112" s="11">
        <v>25</v>
      </c>
      <c r="D112" s="11">
        <v>14.46</v>
      </c>
    </row>
    <row r="113" spans="1:4" ht="25.5" customHeight="1">
      <c r="A113" s="3" t="s">
        <v>746</v>
      </c>
      <c r="B113" s="10">
        <v>0</v>
      </c>
      <c r="C113" s="10">
        <v>60</v>
      </c>
      <c r="D113" s="10">
        <v>0</v>
      </c>
    </row>
    <row r="114" spans="1:4" ht="25.5" customHeight="1">
      <c r="A114" s="4" t="s">
        <v>747</v>
      </c>
      <c r="B114" s="11">
        <v>8218600.33</v>
      </c>
      <c r="C114" s="11">
        <v>60</v>
      </c>
      <c r="D114" s="11">
        <v>62.03</v>
      </c>
    </row>
    <row r="115" spans="1:4" ht="12.75" customHeight="1">
      <c r="A115" s="3" t="s">
        <v>748</v>
      </c>
      <c r="B115" s="10">
        <v>6843671.88</v>
      </c>
      <c r="C115" s="10">
        <v>0</v>
      </c>
      <c r="D115" s="10">
        <v>0</v>
      </c>
    </row>
    <row r="118" ht="25.5" customHeight="1">
      <c r="A118" s="6" t="s">
        <v>682</v>
      </c>
    </row>
    <row r="119" ht="12.75" customHeight="1">
      <c r="A119" s="6" t="s">
        <v>749</v>
      </c>
    </row>
    <row r="120" ht="12.75" customHeight="1">
      <c r="A120" s="6" t="s">
        <v>12</v>
      </c>
    </row>
    <row r="121" spans="1:3" ht="30" customHeight="1">
      <c r="A121" s="20" t="s">
        <v>750</v>
      </c>
      <c r="B121" s="20" t="s">
        <v>751</v>
      </c>
      <c r="C121" s="20"/>
    </row>
    <row r="122" spans="1:3" ht="30" customHeight="1">
      <c r="A122" s="21"/>
      <c r="B122" s="20" t="s">
        <v>752</v>
      </c>
      <c r="C122" s="20" t="s">
        <v>753</v>
      </c>
    </row>
    <row r="123" spans="1:3" ht="12.75" customHeight="1">
      <c r="A123" s="3" t="s">
        <v>750</v>
      </c>
      <c r="B123" s="5"/>
      <c r="C123" s="5"/>
    </row>
    <row r="124" spans="1:3" ht="12.75" customHeight="1">
      <c r="A124" s="4" t="s">
        <v>754</v>
      </c>
      <c r="B124" s="11">
        <v>0</v>
      </c>
      <c r="C124" s="11">
        <v>0</v>
      </c>
    </row>
    <row r="125" spans="1:3" ht="12.75" customHeight="1">
      <c r="A125" s="3" t="s">
        <v>755</v>
      </c>
      <c r="B125" s="10">
        <v>5238106.18</v>
      </c>
      <c r="C125" s="10">
        <v>3544444.04</v>
      </c>
    </row>
    <row r="128" ht="25.5" customHeight="1">
      <c r="A128" s="6" t="s">
        <v>682</v>
      </c>
    </row>
    <row r="129" ht="12.75" customHeight="1">
      <c r="A129" s="6" t="s">
        <v>756</v>
      </c>
    </row>
    <row r="130" ht="12.75" customHeight="1">
      <c r="A130" s="6" t="s">
        <v>12</v>
      </c>
    </row>
    <row r="131" spans="1:5" ht="30" customHeight="1">
      <c r="A131" s="20" t="s">
        <v>757</v>
      </c>
      <c r="B131" s="20" t="s">
        <v>758</v>
      </c>
      <c r="C131" s="20"/>
      <c r="D131" s="20"/>
      <c r="E131" s="20"/>
    </row>
    <row r="132" spans="1:5" ht="30" customHeight="1">
      <c r="A132" s="21"/>
      <c r="B132" s="20" t="s">
        <v>759</v>
      </c>
      <c r="C132" s="20" t="s">
        <v>760</v>
      </c>
      <c r="D132" s="20" t="s">
        <v>761</v>
      </c>
      <c r="E132" s="20" t="s">
        <v>762</v>
      </c>
    </row>
    <row r="133" spans="1:5" ht="12.75" customHeight="1">
      <c r="A133" s="3" t="s">
        <v>757</v>
      </c>
      <c r="B133" s="5"/>
      <c r="C133" s="5"/>
      <c r="D133" s="5"/>
      <c r="E133" s="5"/>
    </row>
    <row r="134" spans="1:5" ht="12.75" customHeight="1">
      <c r="A134" s="4" t="s">
        <v>763</v>
      </c>
      <c r="B134" s="11">
        <v>0</v>
      </c>
      <c r="C134" s="11">
        <v>0</v>
      </c>
      <c r="D134" s="11">
        <v>0</v>
      </c>
      <c r="E134" s="11">
        <v>0</v>
      </c>
    </row>
    <row r="135" spans="1:5" ht="12.75" customHeight="1">
      <c r="A135" s="3" t="s">
        <v>764</v>
      </c>
      <c r="B135" s="10">
        <v>0</v>
      </c>
      <c r="C135" s="10">
        <v>0</v>
      </c>
      <c r="D135" s="10">
        <v>0</v>
      </c>
      <c r="E135" s="10">
        <v>0</v>
      </c>
    </row>
    <row r="136" spans="1:5" ht="12.75" customHeight="1">
      <c r="A136" s="4" t="s">
        <v>765</v>
      </c>
      <c r="B136" s="11">
        <v>0</v>
      </c>
      <c r="C136" s="11">
        <v>0</v>
      </c>
      <c r="D136" s="11">
        <v>0</v>
      </c>
      <c r="E136" s="11">
        <v>0</v>
      </c>
    </row>
    <row r="137" spans="1:5" ht="12.75" customHeight="1">
      <c r="A137" s="3" t="s">
        <v>713</v>
      </c>
      <c r="B137" s="10">
        <v>0</v>
      </c>
      <c r="C137" s="10">
        <v>0</v>
      </c>
      <c r="D137" s="10">
        <v>0</v>
      </c>
      <c r="E137" s="10">
        <v>0</v>
      </c>
    </row>
    <row r="138" spans="1:5" ht="12.75" customHeight="1">
      <c r="A138" s="4" t="s">
        <v>766</v>
      </c>
      <c r="B138" s="11">
        <v>0</v>
      </c>
      <c r="C138" s="11">
        <v>0</v>
      </c>
      <c r="D138" s="11">
        <v>0</v>
      </c>
      <c r="E138" s="11">
        <v>0</v>
      </c>
    </row>
    <row r="139" spans="1:5" ht="12.75" customHeight="1">
      <c r="A139" s="3" t="s">
        <v>764</v>
      </c>
      <c r="B139" s="10">
        <v>0</v>
      </c>
      <c r="C139" s="10">
        <v>0</v>
      </c>
      <c r="D139" s="10">
        <v>0</v>
      </c>
      <c r="E139" s="10">
        <v>0</v>
      </c>
    </row>
    <row r="140" spans="1:5" ht="12.75" customHeight="1">
      <c r="A140" s="4" t="s">
        <v>765</v>
      </c>
      <c r="B140" s="11">
        <v>0</v>
      </c>
      <c r="C140" s="11">
        <v>0</v>
      </c>
      <c r="D140" s="11">
        <v>0</v>
      </c>
      <c r="E140" s="11">
        <v>0</v>
      </c>
    </row>
    <row r="141" spans="1:5" ht="12.75" customHeight="1">
      <c r="A141" s="3" t="s">
        <v>713</v>
      </c>
      <c r="B141" s="10">
        <v>0</v>
      </c>
      <c r="C141" s="10">
        <v>0</v>
      </c>
      <c r="D141" s="10">
        <v>0</v>
      </c>
      <c r="E141" s="10">
        <v>0</v>
      </c>
    </row>
    <row r="144" ht="25.5" customHeight="1">
      <c r="A144" s="6" t="s">
        <v>682</v>
      </c>
    </row>
    <row r="145" ht="12.75" customHeight="1">
      <c r="A145" s="6" t="s">
        <v>767</v>
      </c>
    </row>
    <row r="146" ht="12.75" customHeight="1">
      <c r="A146" s="6" t="s">
        <v>12</v>
      </c>
    </row>
    <row r="147" spans="1:3" ht="30" customHeight="1">
      <c r="A147" s="20" t="s">
        <v>768</v>
      </c>
      <c r="B147" s="20" t="s">
        <v>769</v>
      </c>
      <c r="C147" s="20"/>
    </row>
    <row r="148" spans="1:3" ht="30" customHeight="1">
      <c r="A148" s="21"/>
      <c r="B148" s="20" t="s">
        <v>752</v>
      </c>
      <c r="C148" s="20" t="s">
        <v>770</v>
      </c>
    </row>
    <row r="149" spans="1:3" ht="12.75" customHeight="1">
      <c r="A149" s="3" t="s">
        <v>768</v>
      </c>
      <c r="B149" s="5"/>
      <c r="C149" s="5"/>
    </row>
    <row r="150" spans="1:3" ht="12.75" customHeight="1">
      <c r="A150" s="4" t="s">
        <v>771</v>
      </c>
      <c r="B150" s="11">
        <v>0</v>
      </c>
      <c r="C150" s="11">
        <v>0</v>
      </c>
    </row>
    <row r="151" spans="1:3" ht="12.75" customHeight="1">
      <c r="A151" s="3" t="s">
        <v>772</v>
      </c>
      <c r="B151" s="10">
        <v>0</v>
      </c>
      <c r="C151" s="10">
        <v>0</v>
      </c>
    </row>
    <row r="154" ht="25.5" customHeight="1">
      <c r="A154" s="6" t="s">
        <v>682</v>
      </c>
    </row>
    <row r="155" ht="12.75" customHeight="1">
      <c r="A155" s="6" t="s">
        <v>773</v>
      </c>
    </row>
    <row r="156" ht="12.75" customHeight="1">
      <c r="A156" s="6" t="s">
        <v>12</v>
      </c>
    </row>
    <row r="157" spans="1:4" ht="30" customHeight="1">
      <c r="A157" s="20" t="s">
        <v>774</v>
      </c>
      <c r="B157" s="20" t="s">
        <v>775</v>
      </c>
      <c r="C157" s="20"/>
      <c r="D157" s="20"/>
    </row>
    <row r="158" spans="1:4" ht="30" customHeight="1">
      <c r="A158" s="21"/>
      <c r="B158" s="20" t="s">
        <v>741</v>
      </c>
      <c r="C158" s="20" t="s">
        <v>742</v>
      </c>
      <c r="D158" s="20"/>
    </row>
    <row r="159" spans="1:4" ht="30" customHeight="1">
      <c r="A159" s="21"/>
      <c r="B159" s="21"/>
      <c r="C159" s="20" t="s">
        <v>743</v>
      </c>
      <c r="D159" s="20" t="s">
        <v>744</v>
      </c>
    </row>
    <row r="160" spans="1:4" ht="12.75" customHeight="1">
      <c r="A160" s="3" t="s">
        <v>774</v>
      </c>
      <c r="B160" s="5"/>
      <c r="C160" s="5"/>
      <c r="D160" s="5"/>
    </row>
    <row r="161" spans="1:4" ht="25.5" customHeight="1">
      <c r="A161" s="4" t="s">
        <v>776</v>
      </c>
      <c r="B161" s="11">
        <v>7905763.15</v>
      </c>
      <c r="C161" s="11">
        <v>15</v>
      </c>
      <c r="D161" s="11">
        <v>68.4</v>
      </c>
    </row>
    <row r="164" ht="25.5" customHeight="1">
      <c r="A164" s="6" t="s">
        <v>682</v>
      </c>
    </row>
    <row r="165" ht="12.75" customHeight="1">
      <c r="A165" s="6" t="s">
        <v>777</v>
      </c>
    </row>
    <row r="166" ht="12.75" customHeight="1">
      <c r="A166" s="6" t="s">
        <v>12</v>
      </c>
    </row>
    <row r="167" spans="1:2" ht="30" customHeight="1">
      <c r="A167" s="20" t="s">
        <v>778</v>
      </c>
      <c r="B167" s="20" t="s">
        <v>779</v>
      </c>
    </row>
    <row r="168" spans="1:2" ht="30" customHeight="1">
      <c r="A168" s="21"/>
      <c r="B168" s="20" t="s">
        <v>780</v>
      </c>
    </row>
    <row r="169" spans="1:2" ht="12.75" customHeight="1">
      <c r="A169" s="3" t="s">
        <v>778</v>
      </c>
      <c r="B169" s="5"/>
    </row>
    <row r="170" spans="1:2" ht="12.75" customHeight="1">
      <c r="A170" s="4" t="s">
        <v>781</v>
      </c>
      <c r="B170" s="11"/>
    </row>
    <row r="173" ht="25.5" customHeight="1">
      <c r="A173" s="6" t="s">
        <v>682</v>
      </c>
    </row>
    <row r="174" ht="12.75" customHeight="1">
      <c r="A174" s="6" t="s">
        <v>132</v>
      </c>
    </row>
    <row r="175" ht="12.75" customHeight="1">
      <c r="A175" s="6" t="s">
        <v>12</v>
      </c>
    </row>
    <row r="176" spans="1:2" ht="30" customHeight="1">
      <c r="A176" s="20" t="s">
        <v>133</v>
      </c>
      <c r="B176" s="20" t="s">
        <v>134</v>
      </c>
    </row>
    <row r="177" spans="1:2" ht="30" customHeight="1">
      <c r="A177" s="21"/>
      <c r="B177" s="20" t="s">
        <v>135</v>
      </c>
    </row>
    <row r="178" spans="1:2" ht="12.75" customHeight="1">
      <c r="A178" s="3" t="s">
        <v>133</v>
      </c>
      <c r="B178" s="5"/>
    </row>
    <row r="179" spans="1:2" ht="300" customHeight="1">
      <c r="A179" s="4" t="s">
        <v>137</v>
      </c>
      <c r="B179" s="12" t="s">
        <v>136</v>
      </c>
    </row>
  </sheetData>
  <sheetProtection password="E3ED" sheet="1" objects="1" scenarios="1"/>
  <mergeCells count="24">
    <mergeCell ref="A17:A18"/>
    <mergeCell ref="A38:A39"/>
    <mergeCell ref="A48:A49"/>
    <mergeCell ref="A59:A60"/>
    <mergeCell ref="A77:A78"/>
    <mergeCell ref="B77:D77"/>
    <mergeCell ref="A87:A88"/>
    <mergeCell ref="B87:E87"/>
    <mergeCell ref="A108:A110"/>
    <mergeCell ref="B108:D108"/>
    <mergeCell ref="B109:B110"/>
    <mergeCell ref="C109:D109"/>
    <mergeCell ref="A121:A122"/>
    <mergeCell ref="B121:C121"/>
    <mergeCell ref="A131:A132"/>
    <mergeCell ref="B131:E131"/>
    <mergeCell ref="A147:A148"/>
    <mergeCell ref="B147:C147"/>
    <mergeCell ref="A157:A159"/>
    <mergeCell ref="B157:D157"/>
    <mergeCell ref="B158:B159"/>
    <mergeCell ref="C158:D158"/>
    <mergeCell ref="A167:A168"/>
    <mergeCell ref="A176:A177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Manoel .</dc:creator>
  <cp:keywords/>
  <dc:description/>
  <cp:lastModifiedBy>PC</cp:lastModifiedBy>
  <dcterms:created xsi:type="dcterms:W3CDTF">2020-07-23T16:31:59Z</dcterms:created>
  <dcterms:modified xsi:type="dcterms:W3CDTF">2020-07-28T19:02:39Z</dcterms:modified>
  <cp:category/>
  <cp:version/>
  <cp:contentType/>
  <cp:contentStatus/>
</cp:coreProperties>
</file>